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showSheetTabs="0" xWindow="-16905" yWindow="720" windowWidth="20715" windowHeight="6570" tabRatio="469"/>
  </bookViews>
  <sheets>
    <sheet name="Prot.Datos" sheetId="29" r:id="rId1"/>
    <sheet name="Instrucciones" sheetId="27" r:id="rId2"/>
    <sheet name="Precios" sheetId="28" r:id="rId3"/>
    <sheet name="Datos" sheetId="18" r:id="rId4"/>
    <sheet name="Matrícula" sheetId="25" r:id="rId5"/>
    <sheet name="Fam.Numerosa" sheetId="26" r:id="rId6"/>
  </sheets>
  <definedNames>
    <definedName name="_xlnm._FilterDatabase" localSheetId="3" hidden="1">Datos!#REF!</definedName>
    <definedName name="_xlnm.Print_Area" localSheetId="3">Datos!#REF!</definedName>
    <definedName name="_xlnm.Print_Area" localSheetId="1">Instrucciones!$B$4:$K$27</definedName>
    <definedName name="_xlnm.Print_Area" localSheetId="4">Matrícula!$C$7:$AI$69</definedName>
    <definedName name="_xlnm.Print_Area" localSheetId="2">Precios!$B$4:$K$52</definedName>
    <definedName name="Z_CF99F640_9794_11DC_95E3_00155855DF51_.wvu.Cols" localSheetId="3" hidden="1">Datos!#REF!</definedName>
    <definedName name="Z_CF99F640_9794_11DC_95E3_00155855DF51_.wvu.FilterData" localSheetId="3" hidden="1">Datos!#REF!</definedName>
    <definedName name="Z_CF99F640_9794_11DC_95E3_00155855DF51_.wvu.PrintArea" localSheetId="3" hidden="1">Datos!#REF!</definedName>
  </definedNames>
  <calcPr calcId="145621"/>
  <customWorkbookViews>
    <customWorkbookView name="escuela musica - Vista personalizada" guid="{CF99F640-9794-11DC-95E3-00155855DF51}" mergeInterval="0" personalView="1" maximized="1" windowWidth="1020" windowHeight="632" tabRatio="676" activeSheetId="18"/>
  </customWorkbookViews>
</workbook>
</file>

<file path=xl/calcChain.xml><?xml version="1.0" encoding="utf-8"?>
<calcChain xmlns="http://schemas.openxmlformats.org/spreadsheetml/2006/main">
  <c r="AE68" i="25" l="1"/>
  <c r="E65" i="25"/>
  <c r="E61" i="25"/>
  <c r="AX51" i="25"/>
  <c r="AX50" i="25"/>
  <c r="AX48" i="25"/>
  <c r="AA48" i="25" s="1"/>
  <c r="AX47" i="25"/>
  <c r="AA47" i="25" s="1"/>
  <c r="AX46" i="25"/>
  <c r="AX45" i="25"/>
  <c r="AA45" i="25" s="1"/>
  <c r="H38" i="25"/>
  <c r="AA38" i="25" s="1"/>
  <c r="H37" i="25"/>
  <c r="AA37" i="25" s="1"/>
  <c r="H36" i="25"/>
  <c r="AA36" i="25" s="1"/>
  <c r="H35" i="25"/>
  <c r="AA35" i="25" s="1"/>
  <c r="H34" i="25"/>
  <c r="AA34" i="25" s="1"/>
  <c r="H33" i="25"/>
  <c r="AK33" i="25" s="1"/>
  <c r="O26" i="25"/>
  <c r="X25" i="25"/>
  <c r="R25" i="25"/>
  <c r="H25" i="25"/>
  <c r="AE24" i="25"/>
  <c r="G24" i="25"/>
  <c r="W23" i="25"/>
  <c r="AC22" i="25"/>
  <c r="H22" i="25"/>
  <c r="AF21" i="25"/>
  <c r="J21" i="25"/>
  <c r="E10" i="18"/>
  <c r="F23" i="25" s="1"/>
  <c r="AK34" i="25" l="1"/>
  <c r="AA33" i="25" s="1"/>
  <c r="AA40" i="25" s="1"/>
  <c r="AA30" i="25"/>
  <c r="AN49" i="25"/>
  <c r="AN47" i="25"/>
  <c r="AA46" i="25" s="1"/>
  <c r="AA50" i="25" l="1"/>
  <c r="AA53" i="25" s="1"/>
  <c r="AA57" i="25" s="1"/>
  <c r="AA54" i="25" l="1"/>
  <c r="AA52" i="25"/>
</calcChain>
</file>

<file path=xl/sharedStrings.xml><?xml version="1.0" encoding="utf-8"?>
<sst xmlns="http://schemas.openxmlformats.org/spreadsheetml/2006/main" count="279" uniqueCount="229">
  <si>
    <t>AÑOS</t>
  </si>
  <si>
    <t>-</t>
  </si>
  <si>
    <t xml:space="preserve"> </t>
  </si>
  <si>
    <t>Fecha Nac.-</t>
  </si>
  <si>
    <t>ASIGNATURAS</t>
  </si>
  <si>
    <t>2º TELÉFONO</t>
  </si>
  <si>
    <t>1º TELÉFONO</t>
  </si>
  <si>
    <t>EXENCIONES Y DESCUENTOS.-</t>
  </si>
  <si>
    <t>25 % Dto. Cuota mensual: Familia Numerosa</t>
  </si>
  <si>
    <t>TOTAL IMPORTE MENSUAL POR ASIGNATURAS</t>
  </si>
  <si>
    <t>2º PAGO TRIMESTRAL</t>
  </si>
  <si>
    <t>3º PAGO TRIMESTRAL</t>
  </si>
  <si>
    <t>1º PAGO TRIMESTRAL (incluido importe matrícula)</t>
  </si>
  <si>
    <t>25 % Dto. 3ª Asignatura y sucesivas (con Leng. Musical)</t>
  </si>
  <si>
    <t>25 % Dto. 3ª Asignatura y sucesivas.- (con Agrupaciones)</t>
  </si>
  <si>
    <t>SUMA DE ASIGNATURAS.-</t>
  </si>
  <si>
    <t>IMPORTE DE LA MATRÍCULA</t>
  </si>
  <si>
    <t>PRECIO</t>
  </si>
  <si>
    <t>MATRÍCULA PARA EL CURSO</t>
  </si>
  <si>
    <t>SOLICITA MATRICULARSE EN LAS ASIGNATURAS ABAJO EXPRESADAS</t>
  </si>
  <si>
    <t>_____________</t>
  </si>
  <si>
    <t xml:space="preserve">. . . . . . . </t>
  </si>
  <si>
    <t>Natural de.-</t>
  </si>
  <si>
    <t>Alumno-a D./Dña.-</t>
  </si>
  <si>
    <t>de.-</t>
  </si>
  <si>
    <t>años de edad, con domicilio en.-</t>
  </si>
  <si>
    <t>Calle.-</t>
  </si>
  <si>
    <t>Nombre del Padre/Madre/Tutor.-</t>
  </si>
  <si>
    <t>. . . . . . . . . . . . . . . . .</t>
  </si>
  <si>
    <t>Sello del Centro,</t>
  </si>
  <si>
    <t>1.-</t>
  </si>
  <si>
    <t>@:</t>
  </si>
  <si>
    <t>2º de Música y Movimiento</t>
  </si>
  <si>
    <t>3º de Música y Movimiento</t>
  </si>
  <si>
    <t>4º de Música y Movimiento</t>
  </si>
  <si>
    <t>2ª Asignatura</t>
  </si>
  <si>
    <t>1ª Asignatura</t>
  </si>
  <si>
    <t>3ª Asignatura</t>
  </si>
  <si>
    <t>4ª Asignatura</t>
  </si>
  <si>
    <t>5ª Asignatura</t>
  </si>
  <si>
    <t>6ª Asignatura</t>
  </si>
  <si>
    <t>Piano</t>
  </si>
  <si>
    <t>Clarinete</t>
  </si>
  <si>
    <t>Guitarra</t>
  </si>
  <si>
    <t>Trompeta</t>
  </si>
  <si>
    <t>Trompa</t>
  </si>
  <si>
    <t>Trombón</t>
  </si>
  <si>
    <t>Percusión</t>
  </si>
  <si>
    <t>1º INSTRUMENTO</t>
  </si>
  <si>
    <t>2º INSTRUMENTO</t>
  </si>
  <si>
    <t>- - -</t>
  </si>
  <si>
    <t>SI</t>
  </si>
  <si>
    <t>NO</t>
  </si>
  <si>
    <t>1º Lenguaje Musical E.E.M.</t>
  </si>
  <si>
    <t>1º Lenguaje Musical</t>
  </si>
  <si>
    <t>2º Lenguaje Musical E.E.M.</t>
  </si>
  <si>
    <t>2º Lenguaje Musical</t>
  </si>
  <si>
    <t>3º Lenguaje Musical E.E.M.</t>
  </si>
  <si>
    <t xml:space="preserve">3º Lenguaje Musical  </t>
  </si>
  <si>
    <t>4º Lenguaje Musical E.E.M.</t>
  </si>
  <si>
    <t>1º Lenguaje Musical 2º Nivel</t>
  </si>
  <si>
    <t>Flauta</t>
  </si>
  <si>
    <t>Familia Numerosa (imprescindible escanear o fotografiar el documento)</t>
  </si>
  <si>
    <t>D/Dña.:</t>
  </si>
  <si>
    <t>1º Agrup. Musical E.E.M.</t>
  </si>
  <si>
    <t>2º Agrup. Musical E.E.M.</t>
  </si>
  <si>
    <r>
      <t>25 % Dto. 3ª Asignatura y sucesivas (</t>
    </r>
    <r>
      <rPr>
        <b/>
        <sz val="10"/>
        <rFont val="Arial"/>
        <family val="2"/>
      </rPr>
      <t>con</t>
    </r>
    <r>
      <rPr>
        <sz val="10"/>
        <rFont val="Arial"/>
        <family val="2"/>
      </rPr>
      <t xml:space="preserve"> Leng. Musical)</t>
    </r>
  </si>
  <si>
    <r>
      <t>25 % Dto. 3ª Asignatura y sucesivas.- (</t>
    </r>
    <r>
      <rPr>
        <b/>
        <sz val="10"/>
        <rFont val="Arial"/>
        <family val="2"/>
      </rPr>
      <t>sin</t>
    </r>
    <r>
      <rPr>
        <sz val="10"/>
        <rFont val="Arial"/>
        <family val="2"/>
      </rPr>
      <t xml:space="preserve"> Leng. Musical)</t>
    </r>
  </si>
  <si>
    <t>2º Lenguaje Musical 2º Nivel</t>
  </si>
  <si>
    <t>1º de Armonía</t>
  </si>
  <si>
    <t>2º de Armonía</t>
  </si>
  <si>
    <t>Teclado Moderno</t>
  </si>
  <si>
    <t>Bajo Eléctrico</t>
  </si>
  <si>
    <t>Saxofón</t>
  </si>
  <si>
    <t>INSTRUCCIONES PARA LA CORRECTA FORMALIZACIÓN DE LA MATRÍCULA</t>
  </si>
  <si>
    <t>2º Lenguaje Musical Adultos</t>
  </si>
  <si>
    <t>3º Lenguaje Musical Adultos</t>
  </si>
  <si>
    <t>4º Lenguaje Musical Adultos</t>
  </si>
  <si>
    <t>Titular de la cuenta bancaria:</t>
  </si>
  <si>
    <t>Nº Cuenta del Banco:</t>
  </si>
  <si>
    <t>Nº Cuenta del Banco (el IBAN más 20 dígitos):</t>
  </si>
  <si>
    <t>1º Lenguaje Musical Adultos</t>
  </si>
  <si>
    <t>3ª, 5ª y 6ª Asinatura</t>
  </si>
  <si>
    <t>3ª, 4ª, 5ª y 6ª Asignatura</t>
  </si>
  <si>
    <t>Asignaturas individuales:</t>
  </si>
  <si>
    <t>del 15 al 30 de Abril</t>
  </si>
  <si>
    <t>del 15 al 31 de Octubre</t>
  </si>
  <si>
    <t>del 15 al 31 de Enero</t>
  </si>
  <si>
    <t>PRECIOS DE MATRÍCULA Y ASIGNATURAS</t>
  </si>
  <si>
    <t>Tuba</t>
  </si>
  <si>
    <t>A Continuación se detallan  las asignaturas que son obligatorias en cada uno de los cursos  de E.E.M.</t>
  </si>
  <si>
    <t>SEGUNDO:</t>
  </si>
  <si>
    <t>TERCERO:</t>
  </si>
  <si>
    <t>CUARTO:</t>
  </si>
  <si>
    <t>PRIMERO:</t>
  </si>
  <si>
    <t>E.E.M.: ENSEÑANZAS ELEMENTALES DE MÚSICA (Con opción a Certificado Oficial)</t>
  </si>
  <si>
    <t>FECHA NACIMIENTO</t>
  </si>
  <si>
    <t>NO.</t>
  </si>
  <si>
    <t>NO,</t>
  </si>
  <si>
    <t>NO;</t>
  </si>
  <si>
    <r>
      <t>NO</t>
    </r>
    <r>
      <rPr>
        <sz val="1"/>
        <color theme="0"/>
        <rFont val="Arial"/>
        <family val="2"/>
      </rPr>
      <t>.</t>
    </r>
  </si>
  <si>
    <r>
      <t>NO</t>
    </r>
    <r>
      <rPr>
        <sz val="1"/>
        <color theme="0"/>
        <rFont val="Arial"/>
        <family val="2"/>
      </rPr>
      <t>,</t>
    </r>
  </si>
  <si>
    <r>
      <t>NO</t>
    </r>
    <r>
      <rPr>
        <sz val="1"/>
        <color theme="0"/>
        <rFont val="Arial"/>
        <family val="2"/>
      </rPr>
      <t>;</t>
    </r>
  </si>
  <si>
    <t>NO·</t>
  </si>
  <si>
    <r>
      <t>NO</t>
    </r>
    <r>
      <rPr>
        <sz val="1"/>
        <color theme="0"/>
        <rFont val="Arial"/>
        <family val="2"/>
      </rPr>
      <t>·</t>
    </r>
  </si>
  <si>
    <t>MÚSICA MOVIMIENTO LENGUAJE MUSICAL</t>
  </si>
  <si>
    <t>Leng.Music.Divers.Funcional</t>
  </si>
  <si>
    <t>alumnos que acrediten formar parte de una familia numerosa.</t>
  </si>
  <si>
    <t xml:space="preserve">aquellos alumnos de la Escuela de Música que se matriculen en más de dos </t>
  </si>
  <si>
    <t xml:space="preserve">- Se aplicará un descuento del 25% sobre las cuotas mensuales en aquellos </t>
  </si>
  <si>
    <t xml:space="preserve">- Se aplicará un descuento de un 25% en la tercera y sucesivas asignaturas para </t>
  </si>
  <si>
    <t>asignaturas, siendo la primera y la segunda aquellas que se consideren obligatorias</t>
  </si>
  <si>
    <t>dentro del Plan de Estudios recogido en el Proyecto Educativo del Centro.</t>
  </si>
  <si>
    <t>trimestralmente:</t>
  </si>
  <si>
    <t>Importante.- los precios descritos en este apartado serán cobrados</t>
  </si>
  <si>
    <t>beneficie al usuario.</t>
  </si>
  <si>
    <t>NOMBRE Y APELLIDOS</t>
  </si>
  <si>
    <t>CALLE, Nº - PISO</t>
  </si>
  <si>
    <t>CÓDIGO POSTAL</t>
  </si>
  <si>
    <t>NOMBRE PADRE/MADRE/TUTOR</t>
  </si>
  <si>
    <t>CORREO ELECTRÓNICO</t>
  </si>
  <si>
    <t>Fecha matrícula</t>
  </si>
  <si>
    <t>NACIONALIDAD</t>
  </si>
  <si>
    <t>Nacionalidad.-</t>
  </si>
  <si>
    <t>1º Teléfono.-</t>
  </si>
  <si>
    <t>2º Teléfono.-</t>
  </si>
  <si>
    <t>FECHA MATRÍCULA</t>
  </si>
  <si>
    <t>3.-</t>
  </si>
  <si>
    <t xml:space="preserve">EN ESTA HOJA NO SE   </t>
  </si>
  <si>
    <t>INTRODUCEN DATOS</t>
  </si>
  <si>
    <t>IMPRESO MATRÍCULA</t>
  </si>
  <si>
    <t>BONIFICACIONES Y DESCUENTOS</t>
  </si>
  <si>
    <t>Las familias numerosas tendrán que insertar escaneado el documento que acredite dicha condición en la pestaña "Fam.Numerosa".</t>
  </si>
  <si>
    <t>NATURAL DE</t>
  </si>
  <si>
    <t>Código Postal.-</t>
  </si>
  <si>
    <t>Batería</t>
  </si>
  <si>
    <t>4º Lenguaje Musical</t>
  </si>
  <si>
    <t>TÍTULO DE FAMILIA NUMEROSA</t>
  </si>
  <si>
    <t>ADJUNTAR FOTO</t>
  </si>
  <si>
    <t>CORO NIÑOS                            CORO ADULTOS</t>
  </si>
  <si>
    <t>Clase Colectiva-Coro Adultos</t>
  </si>
  <si>
    <t>Clase Colectiva-Coro Niños</t>
  </si>
  <si>
    <t>Clase Colectiva-1º Coro E.E.M.</t>
  </si>
  <si>
    <t>Clase Colectiva-2º Coro E.E.M.</t>
  </si>
  <si>
    <t>Clase Colectiva-Instrumento</t>
  </si>
  <si>
    <t>Clase Colectiva-Rondalla</t>
  </si>
  <si>
    <t>DATOS DEL ALUMNO/A</t>
  </si>
  <si>
    <t>Guitarra Eléctrica</t>
  </si>
  <si>
    <t xml:space="preserve">Instrumento y la opción de 2º instrumento: 20,35 €/mes </t>
  </si>
  <si>
    <t>Clase Colectiva Coro de Niños y Coro de Adultos: 6'42 €/mes</t>
  </si>
  <si>
    <t>otro miembro de la unidad familiar cursando estudios en la Escuela de Música.</t>
  </si>
  <si>
    <t>- Se eximirá el pago de la matrícula de 21'94 € para aquellos alumnos que tengan</t>
  </si>
  <si>
    <t>Hermano</t>
  </si>
  <si>
    <t>Hermana</t>
  </si>
  <si>
    <t>Padre</t>
  </si>
  <si>
    <t>Madre</t>
  </si>
  <si>
    <t>Independiente de las otras bonificaciones</t>
  </si>
  <si>
    <t>Otro familiar matriculado en la escuela (aplicable a partir 2º alumno/a)</t>
  </si>
  <si>
    <t>Parentesco</t>
  </si>
  <si>
    <t>2a.-</t>
  </si>
  <si>
    <t>2b.-</t>
  </si>
  <si>
    <t>Exención de pago de matrícula 2º miembro</t>
  </si>
  <si>
    <t>PAGO ANUAL POR ADELANTADO (DTO. 20 %)</t>
  </si>
  <si>
    <t>2a.- SUMA CLASES COLECTIVAS</t>
  </si>
  <si>
    <t>2b.- SUMA CLASES COLECTIVAS</t>
  </si>
  <si>
    <t>PAGO ANUAL POR ADELANTADO (Dto. 20 % cuotas mensuales)</t>
  </si>
  <si>
    <t>Corneta-Individual</t>
  </si>
  <si>
    <t>Colectiva-Corneta</t>
  </si>
  <si>
    <t>AGRUPACIÓN MUSICAL                             COLECTIVA-CORNETA</t>
  </si>
  <si>
    <r>
      <rPr>
        <b/>
        <u/>
        <sz val="14"/>
        <color rgb="FFFF0000"/>
        <rFont val="Garamond"/>
        <family val="1"/>
      </rPr>
      <t>Alumnos que hagan la matrícula por primera vez</t>
    </r>
    <r>
      <rPr>
        <b/>
        <sz val="14"/>
        <rFont val="Garamond"/>
        <family val="1"/>
      </rPr>
      <t xml:space="preserve"> en la escuela o quieran un nuevo instrumento, deben solicitar la plaza rellenando el formulario </t>
    </r>
    <r>
      <rPr>
        <b/>
        <sz val="14"/>
        <color rgb="FFFF0000"/>
        <rFont val="Garamond"/>
        <family val="1"/>
      </rPr>
      <t>Admisión de Nuevos Alumnos-Preinscripción</t>
    </r>
    <r>
      <rPr>
        <b/>
        <sz val="14"/>
        <rFont val="Garamond"/>
        <family val="1"/>
      </rPr>
      <t xml:space="preserve"> y no este Impreso de Matrícula.</t>
    </r>
  </si>
  <si>
    <t xml:space="preserve">AVISO </t>
  </si>
  <si>
    <r>
      <t xml:space="preserve">A continuación introducir el </t>
    </r>
    <r>
      <rPr>
        <u/>
        <sz val="14"/>
        <rFont val="Garamond"/>
        <family val="1"/>
      </rPr>
      <t>titular de la cuenta bancaria</t>
    </r>
    <r>
      <rPr>
        <sz val="14"/>
        <rFont val="Garamond"/>
        <family val="1"/>
      </rPr>
      <t xml:space="preserve"> donde se autoriza el cobro de la matrícula, y el número de la cuenta del banco.</t>
    </r>
  </si>
  <si>
    <r>
      <t xml:space="preserve">En la Hoja </t>
    </r>
    <r>
      <rPr>
        <b/>
        <u/>
        <sz val="14"/>
        <rFont val="Garamond"/>
        <family val="1"/>
      </rPr>
      <t>"Matrícula" (no hay que poner ningún dato)</t>
    </r>
    <r>
      <rPr>
        <sz val="14"/>
        <rFont val="Garamond"/>
        <family val="1"/>
      </rPr>
      <t>, podrán ver las asignaturas, importe del curso y demás cambios que vayan modificando en la hoja de "</t>
    </r>
    <r>
      <rPr>
        <b/>
        <sz val="14"/>
        <rFont val="Garamond"/>
        <family val="1"/>
      </rPr>
      <t>Datos</t>
    </r>
    <r>
      <rPr>
        <sz val="14"/>
        <rFont val="Garamond"/>
        <family val="1"/>
      </rPr>
      <t>", actualizados en la hoja "</t>
    </r>
    <r>
      <rPr>
        <b/>
        <sz val="14"/>
        <rFont val="Garamond"/>
        <family val="1"/>
      </rPr>
      <t>Matrícula</t>
    </r>
    <r>
      <rPr>
        <sz val="14"/>
        <rFont val="Garamond"/>
        <family val="1"/>
      </rPr>
      <t>".</t>
    </r>
  </si>
  <si>
    <r>
      <rPr>
        <u/>
        <sz val="14"/>
        <rFont val="Garamond"/>
        <family val="1"/>
      </rPr>
      <t>Matrícula por cada alumno</t>
    </r>
    <r>
      <rPr>
        <sz val="14"/>
        <rFont val="Garamond"/>
        <family val="1"/>
      </rPr>
      <t>: 21,94 €/año</t>
    </r>
  </si>
  <si>
    <r>
      <rPr>
        <u/>
        <sz val="14"/>
        <rFont val="Garamond"/>
        <family val="1"/>
      </rPr>
      <t>Música y Movimiento</t>
    </r>
    <r>
      <rPr>
        <sz val="14"/>
        <rFont val="Garamond"/>
        <family val="1"/>
      </rPr>
      <t>: 19,80 €/mes</t>
    </r>
  </si>
  <si>
    <r>
      <rPr>
        <u/>
        <sz val="14"/>
        <rFont val="Garamond"/>
        <family val="1"/>
      </rPr>
      <t>Musicoterapia</t>
    </r>
    <r>
      <rPr>
        <sz val="14"/>
        <rFont val="Garamond"/>
        <family val="1"/>
      </rPr>
      <t>: 21,94 €/mes</t>
    </r>
  </si>
  <si>
    <r>
      <rPr>
        <u/>
        <sz val="14"/>
        <rFont val="Garamond"/>
        <family val="1"/>
      </rPr>
      <t>Lenguaje Musical</t>
    </r>
    <r>
      <rPr>
        <sz val="14"/>
        <rFont val="Garamond"/>
        <family val="1"/>
      </rPr>
      <t>: 21,94 €/mes</t>
    </r>
  </si>
  <si>
    <r>
      <rPr>
        <u/>
        <sz val="14"/>
        <rFont val="Garamond"/>
        <family val="1"/>
      </rPr>
      <t>Armonía</t>
    </r>
    <r>
      <rPr>
        <sz val="14"/>
        <rFont val="Garamond"/>
        <family val="1"/>
      </rPr>
      <t>: 21,94 €/mes</t>
    </r>
  </si>
  <si>
    <r>
      <rPr>
        <u/>
        <sz val="14"/>
        <rFont val="Garamond"/>
        <family val="1"/>
      </rPr>
      <t>Clase Colectiva de Instrumento</t>
    </r>
    <r>
      <rPr>
        <sz val="14"/>
        <rFont val="Garamond"/>
        <family val="1"/>
      </rPr>
      <t>: 6'42 €/mes</t>
    </r>
  </si>
  <si>
    <r>
      <rPr>
        <u/>
        <sz val="14"/>
        <rFont val="Garamond"/>
        <family val="1"/>
      </rPr>
      <t>Agrupación Musical</t>
    </r>
    <r>
      <rPr>
        <sz val="14"/>
        <rFont val="Garamond"/>
        <family val="1"/>
      </rPr>
      <t>: 6'42 €/mes</t>
    </r>
  </si>
  <si>
    <r>
      <rPr>
        <u/>
        <sz val="14"/>
        <rFont val="Garamond"/>
        <family val="1"/>
      </rPr>
      <t>Combos de Música Moderna</t>
    </r>
    <r>
      <rPr>
        <sz val="14"/>
        <rFont val="Garamond"/>
        <family val="1"/>
      </rPr>
      <t>: 6'42 €/mes</t>
    </r>
  </si>
  <si>
    <r>
      <rPr>
        <b/>
        <u/>
        <sz val="14"/>
        <rFont val="Garamond"/>
        <family val="1"/>
      </rPr>
      <t>Asignaturas combinadas</t>
    </r>
    <r>
      <rPr>
        <b/>
        <sz val="14"/>
        <rFont val="Garamond"/>
        <family val="1"/>
      </rPr>
      <t>:</t>
    </r>
  </si>
  <si>
    <r>
      <rPr>
        <u/>
        <sz val="14"/>
        <rFont val="Garamond"/>
        <family val="1"/>
      </rPr>
      <t>Lenguaje Musical + un Instrumento</t>
    </r>
    <r>
      <rPr>
        <sz val="14"/>
        <rFont val="Garamond"/>
        <family val="1"/>
      </rPr>
      <t>: 32,64 €/mes</t>
    </r>
  </si>
  <si>
    <r>
      <rPr>
        <u/>
        <sz val="14"/>
        <rFont val="Garamond"/>
        <family val="1"/>
      </rPr>
      <t>Armonía + un Instrumento</t>
    </r>
    <r>
      <rPr>
        <sz val="14"/>
        <rFont val="Garamond"/>
        <family val="1"/>
      </rPr>
      <t>: 32,64 €/mes</t>
    </r>
  </si>
  <si>
    <r>
      <rPr>
        <b/>
        <u/>
        <sz val="14"/>
        <rFont val="Garamond"/>
        <family val="1"/>
      </rPr>
      <t>Exenciones, Bonificaciones y Descuentos</t>
    </r>
    <r>
      <rPr>
        <b/>
        <sz val="14"/>
        <rFont val="Garamond"/>
        <family val="1"/>
      </rPr>
      <t>:</t>
    </r>
  </si>
  <si>
    <r>
      <rPr>
        <u/>
        <sz val="14"/>
        <rFont val="Garamond"/>
        <family val="1"/>
      </rPr>
      <t>1º Trimestre</t>
    </r>
    <r>
      <rPr>
        <sz val="14"/>
        <rFont val="Garamond"/>
        <family val="1"/>
      </rPr>
      <t>:</t>
    </r>
  </si>
  <si>
    <r>
      <rPr>
        <u/>
        <sz val="14"/>
        <rFont val="Garamond"/>
        <family val="1"/>
      </rPr>
      <t>2º Trimestre</t>
    </r>
    <r>
      <rPr>
        <sz val="14"/>
        <rFont val="Garamond"/>
        <family val="1"/>
      </rPr>
      <t>:</t>
    </r>
  </si>
  <si>
    <r>
      <rPr>
        <u/>
        <sz val="14"/>
        <rFont val="Garamond"/>
        <family val="1"/>
      </rPr>
      <t>3º Trimestre</t>
    </r>
    <r>
      <rPr>
        <sz val="14"/>
        <rFont val="Garamond"/>
        <family val="1"/>
      </rPr>
      <t>:</t>
    </r>
  </si>
  <si>
    <t>sucesivos pagando la matrícula el primero.</t>
  </si>
  <si>
    <t xml:space="preserve">La bonificación es a partir del segundo miembro de la unidad familiar y los </t>
  </si>
  <si>
    <t>importe total de las cuotas mensuales por realizar el pago anual por adelantado.</t>
  </si>
  <si>
    <t xml:space="preserve">- Independientemente de lo anterior, se aplicará un descuento del 20% del </t>
  </si>
  <si>
    <r>
      <t xml:space="preserve">SI LA </t>
    </r>
    <r>
      <rPr>
        <b/>
        <u/>
        <sz val="13"/>
        <rFont val="Garamond"/>
        <family val="1"/>
      </rPr>
      <t>MATRÍCULA ES CORRECTA RECIBIRÁN UN CORREO ELECTRÓNICO CON LA CONFORMIDAD</t>
    </r>
    <r>
      <rPr>
        <b/>
        <sz val="13"/>
        <rFont val="Garamond"/>
        <family val="1"/>
      </rPr>
      <t xml:space="preserve">, </t>
    </r>
    <r>
      <rPr>
        <sz val="13"/>
        <rFont val="Garamond"/>
        <family val="1"/>
      </rPr>
      <t>SI NO FUESE ASÍ O HUBIESE ALGÚN PROBLEMA O DUDA, NOS PONDRÍAMOS EN CONTACTO                                     PARA RESOLVERLO.</t>
    </r>
  </si>
  <si>
    <t>la matrícula, deberá comunicarlo en la Administración del centro antes de los</t>
  </si>
  <si>
    <t>períodos de cobro especificados anteriormente.</t>
  </si>
  <si>
    <r>
      <rPr>
        <b/>
        <sz val="14"/>
        <rFont val="Garamond"/>
        <family val="1"/>
      </rPr>
      <t>*</t>
    </r>
    <r>
      <rPr>
        <sz val="14"/>
        <rFont val="Garamond"/>
        <family val="1"/>
      </rPr>
      <t xml:space="preserve"> Las presentes bonificaciones no serán acumulables, aplicándose la que más</t>
    </r>
  </si>
  <si>
    <r>
      <rPr>
        <b/>
        <sz val="14"/>
        <rFont val="Garamond"/>
        <family val="1"/>
      </rPr>
      <t>*</t>
    </r>
    <r>
      <rPr>
        <sz val="14"/>
        <rFont val="Garamond"/>
        <family val="1"/>
      </rPr>
      <t xml:space="preserve"> Los importes mensuales de las asignaturas y matrícula no se devolverán bajo </t>
    </r>
  </si>
  <si>
    <t>ningún concepto una vez cobrados. El usuario del servicio que desee modificar</t>
  </si>
  <si>
    <t>DOMICILIO (LOCALIDAD-PROVINCIA)</t>
  </si>
  <si>
    <r>
      <t xml:space="preserve">Sólo es posible aplicar </t>
    </r>
    <r>
      <rPr>
        <b/>
        <u/>
        <sz val="12"/>
        <rFont val="Garamond"/>
        <family val="1"/>
      </rPr>
      <t>UNA BONIFICACIÓN</t>
    </r>
    <r>
      <rPr>
        <sz val="12"/>
        <rFont val="Garamond"/>
        <family val="1"/>
      </rPr>
      <t>,                                la más económica</t>
    </r>
  </si>
  <si>
    <r>
      <t xml:space="preserve">25 % Dto. 3ª Asignatura y sucesivas (alumnos </t>
    </r>
    <r>
      <rPr>
        <b/>
        <u/>
        <sz val="11"/>
        <rFont val="Garamond"/>
        <family val="1"/>
      </rPr>
      <t>con</t>
    </r>
    <r>
      <rPr>
        <b/>
        <sz val="11"/>
        <rFont val="Garamond"/>
        <family val="1"/>
      </rPr>
      <t xml:space="preserve"> Leng. Musical)</t>
    </r>
  </si>
  <si>
    <r>
      <t xml:space="preserve">25 % Dto. 3ª Asignatura y sucesivas.- (alumnos </t>
    </r>
    <r>
      <rPr>
        <b/>
        <u/>
        <sz val="11"/>
        <rFont val="Garamond"/>
        <family val="1"/>
      </rPr>
      <t>sin</t>
    </r>
    <r>
      <rPr>
        <b/>
        <sz val="11"/>
        <rFont val="Garamond"/>
        <family val="1"/>
      </rPr>
      <t xml:space="preserve"> Leng. Musical)</t>
    </r>
  </si>
  <si>
    <t>PAGO Anual por adelantado (Dto. 20% sobre cuotas mensuales)</t>
  </si>
  <si>
    <t>IBAN Y LOS 20 DÍGITOS DE LA CUENTA BANCARIA</t>
  </si>
  <si>
    <t>INDICAR NOMBRE Y APELLIDOS TITULAR DE LA CUENTA BANCARIA</t>
  </si>
  <si>
    <t>Autorizo que con cargo a mi número de cuenta se cargue el importe la matrícula de                                                                                                     la Escuela Municipal de Música de La Roda.</t>
  </si>
  <si>
    <t>DATOS            BANCARIOS</t>
  </si>
  <si>
    <t>Cuando la matrícula esté cumplimentada deben guardar el archivo con el nombre del alumno/a y enviarlo por correo electrónico la siguiente dirección:          escuelademusica@laroda.es</t>
  </si>
  <si>
    <r>
      <t>Existen además de la presente página donde están las instrucciones, otras cuatro fichas: "</t>
    </r>
    <r>
      <rPr>
        <b/>
        <u/>
        <sz val="14"/>
        <color rgb="FFFF0000"/>
        <rFont val="Garamond"/>
        <family val="1"/>
      </rPr>
      <t>Precios</t>
    </r>
    <r>
      <rPr>
        <sz val="14"/>
        <rFont val="Garamond"/>
        <family val="1"/>
      </rPr>
      <t>", "</t>
    </r>
    <r>
      <rPr>
        <b/>
        <u/>
        <sz val="14"/>
        <color rgb="FFFF0000"/>
        <rFont val="Garamond"/>
        <family val="1"/>
      </rPr>
      <t>Datos</t>
    </r>
    <r>
      <rPr>
        <sz val="14"/>
        <rFont val="Garamond"/>
        <family val="1"/>
      </rPr>
      <t>", "</t>
    </r>
    <r>
      <rPr>
        <b/>
        <u/>
        <sz val="14"/>
        <color rgb="FFFF0000"/>
        <rFont val="Garamond"/>
        <family val="1"/>
      </rPr>
      <t>Matrícula</t>
    </r>
    <r>
      <rPr>
        <sz val="14"/>
        <rFont val="Garamond"/>
        <family val="1"/>
      </rPr>
      <t>" y "</t>
    </r>
    <r>
      <rPr>
        <b/>
        <u/>
        <sz val="14"/>
        <color rgb="FFFF0000"/>
        <rFont val="Garamond"/>
        <family val="1"/>
      </rPr>
      <t>Fam.Numerosa</t>
    </r>
    <r>
      <rPr>
        <sz val="14"/>
        <rFont val="Garamond"/>
        <family val="1"/>
      </rPr>
      <t xml:space="preserve">" en la parte superior de la pantalla.                                                                                                                                Primero tienen que rellenar sus </t>
    </r>
    <r>
      <rPr>
        <u/>
        <sz val="14"/>
        <rFont val="Garamond"/>
        <family val="1"/>
      </rPr>
      <t>datos personales</t>
    </r>
    <r>
      <rPr>
        <sz val="14"/>
        <rFont val="Garamond"/>
        <family val="1"/>
      </rPr>
      <t xml:space="preserve"> en "</t>
    </r>
    <r>
      <rPr>
        <b/>
        <sz val="14"/>
        <rFont val="Garamond"/>
        <family val="1"/>
      </rPr>
      <t>Datos</t>
    </r>
    <r>
      <rPr>
        <sz val="14"/>
        <rFont val="Garamond"/>
        <family val="1"/>
      </rPr>
      <t xml:space="preserve">", continuar con las </t>
    </r>
    <r>
      <rPr>
        <u/>
        <sz val="14"/>
        <rFont val="Garamond"/>
        <family val="1"/>
      </rPr>
      <t>asignaturas</t>
    </r>
    <r>
      <rPr>
        <sz val="14"/>
        <rFont val="Garamond"/>
        <family val="1"/>
      </rPr>
      <t xml:space="preserve"> y después las </t>
    </r>
    <r>
      <rPr>
        <u/>
        <sz val="14"/>
        <rFont val="Garamond"/>
        <family val="1"/>
      </rPr>
      <t>bonificaciones</t>
    </r>
    <r>
      <rPr>
        <sz val="14"/>
        <rFont val="Garamond"/>
        <family val="1"/>
      </rPr>
      <t xml:space="preserve"> que le puedan corresponder (sólo una, las más económica), independientemente de las opciones anteriores, se podrá optar por la bonificación del pago anual.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</si>
  <si>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4"/>
        <rFont val="Garamond"/>
        <family val="1"/>
      </rPr>
      <t>IMPORTANTE</t>
    </r>
    <r>
      <rPr>
        <b/>
        <sz val="14"/>
        <rFont val="Garamond"/>
        <family val="1"/>
      </rPr>
      <t xml:space="preserve">: Al realizar la matriculación por este método, será necesario que se pasen al comienzo del curso por la secretaría de la escuela de música para </t>
    </r>
    <r>
      <rPr>
        <b/>
        <u/>
        <sz val="14"/>
        <rFont val="Garamond"/>
        <family val="1"/>
      </rPr>
      <t>firmar el impreso de matrícula</t>
    </r>
    <r>
      <rPr>
        <b/>
        <sz val="14"/>
        <rFont val="Garamond"/>
        <family val="1"/>
      </rPr>
      <t xml:space="preserve">. </t>
    </r>
  </si>
  <si>
    <t>presentar una reclamación ante la autoridad de control en www.aepd.es</t>
  </si>
  <si>
    <t xml:space="preserve">Si considera que el tratamiento no se ajusta a la normativa vigente, podrá </t>
  </si>
  <si>
    <t>LA RODA (Albacete). Email: atencionalciudadano@laroda.es.</t>
  </si>
  <si>
    <t>tratamiento dirigiéndose a Pza. Capitan Escribano Aguado nº 1, - 02630</t>
  </si>
  <si>
    <t xml:space="preserve">portabilidad y supresión de sus datos y los de limitación y oposición a su </t>
  </si>
  <si>
    <t xml:space="preserve">Le informamos que puede ejercer los derechos de acceso, rectificación, </t>
  </si>
  <si>
    <t>de La Roda.</t>
  </si>
  <si>
    <t xml:space="preserve"> incorporados a un fichero responsabilidad del Excmo. Ayuntamiento</t>
  </si>
  <si>
    <t>que los datos personales recogidos en esta solicitud serán</t>
  </si>
  <si>
    <t xml:space="preserve">(ES) 3/2018 de 5 de diciembre (LOPDGDD), le informamos </t>
  </si>
  <si>
    <t>2016/679 de 27 de abril de 2016 (GDPR) y la Ley Orgánica</t>
  </si>
  <si>
    <t>De conformidad con lo dispuesto en el Reglamento (UE)</t>
  </si>
  <si>
    <t>LEY DE PROTECCIÓN DE DATOS</t>
  </si>
  <si>
    <t>1º Lenguaje Musical E.E.M. - Instrumento - Práctica Grupal</t>
  </si>
  <si>
    <t>2º Lenguaje Musical E.E.M. - Instrumento - Práctica Grupal</t>
  </si>
  <si>
    <t>3º Lenguaje Musical E.E.M. - Instrumento - Práctica Grupal - Coro</t>
  </si>
  <si>
    <t>4º Lenguaje Musical E.E.M. - Instrumento - Práctica Grupal - Coro</t>
  </si>
  <si>
    <t xml:space="preserve">PRÁCTICA GRUPAL                               CLASE COLECTIVA                            COLECTIVA-RONDALLA                   </t>
  </si>
  <si>
    <t>Práctica Grupal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</si>
</sst>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"/>
    <numFmt numFmtId="165" formatCode="#,##0\ [$Pts-40A]"/>
    <numFmt numFmtId="166" formatCode="#,##0.00\ &quot;€&quot;"/>
    <numFmt numFmtId="167" formatCode="dd\-mm\-yy;@"/>
  </numFmts>
  <fonts count="4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Garamond"/>
      <family val="1"/>
    </font>
    <font>
      <b/>
      <sz val="11"/>
      <name val="Garamond"/>
      <family val="1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sz val="9"/>
      <name val="Arial"/>
      <family val="2"/>
    </font>
    <font>
      <sz val="1"/>
      <color theme="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  <font>
      <b/>
      <u/>
      <sz val="13"/>
      <name val="Garamond"/>
      <family val="1"/>
    </font>
    <font>
      <b/>
      <sz val="14"/>
      <name val="Garamond"/>
      <family val="1"/>
    </font>
    <font>
      <b/>
      <u/>
      <sz val="14"/>
      <color rgb="FFFF0000"/>
      <name val="Garamond"/>
      <family val="1"/>
    </font>
    <font>
      <b/>
      <sz val="14"/>
      <color rgb="FFFF0000"/>
      <name val="Garamond"/>
      <family val="1"/>
    </font>
    <font>
      <sz val="14"/>
      <name val="Garamond"/>
      <family val="1"/>
    </font>
    <font>
      <b/>
      <sz val="22"/>
      <name val="Garamond"/>
      <family val="1"/>
    </font>
    <font>
      <u/>
      <sz val="14"/>
      <name val="Garamond"/>
      <family val="1"/>
    </font>
    <font>
      <b/>
      <u/>
      <sz val="14"/>
      <name val="Garamond"/>
      <family val="1"/>
    </font>
    <font>
      <b/>
      <u/>
      <sz val="12"/>
      <name val="Garamond"/>
      <family val="1"/>
    </font>
    <font>
      <sz val="12"/>
      <name val="Garamond"/>
      <family val="1"/>
    </font>
    <font>
      <u/>
      <sz val="12"/>
      <name val="Garamond"/>
      <family val="1"/>
    </font>
    <font>
      <sz val="10"/>
      <name val="Garamond"/>
      <family val="1"/>
    </font>
    <font>
      <b/>
      <u/>
      <sz val="11"/>
      <name val="Garamond"/>
      <family val="1"/>
    </font>
    <font>
      <b/>
      <u/>
      <sz val="20"/>
      <name val="Garamond"/>
      <family val="1"/>
    </font>
    <font>
      <b/>
      <u/>
      <sz val="22"/>
      <name val="Garamond"/>
      <family val="1"/>
    </font>
    <font>
      <sz val="13"/>
      <name val="Garamond"/>
      <family val="1"/>
    </font>
    <font>
      <b/>
      <sz val="13"/>
      <name val="Garamond"/>
      <family val="1"/>
    </font>
    <font>
      <b/>
      <sz val="18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sz val="28"/>
      <name val="Garamond"/>
      <family val="1"/>
    </font>
    <font>
      <b/>
      <sz val="12"/>
      <color theme="5" tint="-0.499984740745262"/>
      <name val="Garamond"/>
      <family val="1"/>
    </font>
    <font>
      <sz val="11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F9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theme="5" tint="-0.24994659260841701"/>
      </top>
      <bottom/>
      <diagonal/>
    </border>
    <border>
      <left/>
      <right/>
      <top/>
      <bottom style="double">
        <color theme="5" tint="-0.2499465926084170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theme="5" tint="-0.24994659260841701"/>
      </top>
      <bottom style="double">
        <color auto="1"/>
      </bottom>
      <diagonal/>
    </border>
    <border>
      <left/>
      <right/>
      <top style="double">
        <color indexed="64"/>
      </top>
      <bottom style="double">
        <color theme="5" tint="-0.24994659260841701"/>
      </bottom>
      <diagonal/>
    </border>
    <border>
      <left/>
      <right/>
      <top style="double">
        <color theme="5" tint="-0.24994659260841701"/>
      </top>
      <bottom style="double">
        <color theme="5" tint="-0.2499465926084170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5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/>
    <xf numFmtId="15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6" fillId="0" borderId="0" xfId="0" applyFont="1" applyAlignment="1"/>
    <xf numFmtId="0" fontId="0" fillId="0" borderId="0" xfId="0"/>
    <xf numFmtId="0" fontId="1" fillId="0" borderId="0" xfId="0" applyFont="1" applyAlignment="1"/>
    <xf numFmtId="0" fontId="0" fillId="4" borderId="3" xfId="0" applyFill="1" applyBorder="1"/>
    <xf numFmtId="0" fontId="0" fillId="4" borderId="0" xfId="0" applyFill="1" applyBorder="1"/>
    <xf numFmtId="166" fontId="0" fillId="0" borderId="0" xfId="0" applyNumberFormat="1" applyBorder="1" applyAlignment="1"/>
    <xf numFmtId="0" fontId="1" fillId="0" borderId="0" xfId="0" applyFont="1" applyBorder="1" applyAlignment="1"/>
    <xf numFmtId="0" fontId="0" fillId="0" borderId="0" xfId="0"/>
    <xf numFmtId="166" fontId="0" fillId="4" borderId="0" xfId="0" applyNumberForma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0" fillId="0" borderId="0" xfId="0" applyFill="1" applyAlignment="1"/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/>
    <xf numFmtId="166" fontId="0" fillId="0" borderId="0" xfId="0" applyNumberFormat="1" applyFill="1" applyBorder="1" applyAlignment="1"/>
    <xf numFmtId="0" fontId="6" fillId="0" borderId="0" xfId="0" applyFont="1" applyBorder="1" applyAlignment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14" fontId="5" fillId="0" borderId="0" xfId="0" applyNumberFormat="1" applyFont="1" applyBorder="1" applyAlignment="1"/>
    <xf numFmtId="166" fontId="6" fillId="0" borderId="0" xfId="0" applyNumberFormat="1" applyFont="1" applyBorder="1" applyAlignment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4" fontId="0" fillId="0" borderId="0" xfId="0" applyNumberFormat="1" applyBorder="1" applyAlignment="1"/>
    <xf numFmtId="0" fontId="7" fillId="0" borderId="0" xfId="0" applyFont="1" applyFill="1" applyBorder="1" applyAlignment="1"/>
    <xf numFmtId="0" fontId="1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/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3" xfId="0" applyFill="1" applyBorder="1" applyAlignment="1">
      <alignment horizontal="center"/>
    </xf>
    <xf numFmtId="0" fontId="0" fillId="8" borderId="0" xfId="0" applyFill="1" applyBorder="1"/>
    <xf numFmtId="0" fontId="0" fillId="8" borderId="2" xfId="0" applyFill="1" applyBorder="1"/>
    <xf numFmtId="0" fontId="6" fillId="8" borderId="3" xfId="0" applyFont="1" applyFill="1" applyBorder="1"/>
    <xf numFmtId="0" fontId="6" fillId="8" borderId="0" xfId="0" applyFont="1" applyFill="1" applyBorder="1" applyAlignment="1"/>
    <xf numFmtId="0" fontId="6" fillId="8" borderId="0" xfId="0" applyFont="1" applyFill="1" applyBorder="1" applyAlignment="1">
      <alignment vertical="center"/>
    </xf>
    <xf numFmtId="0" fontId="0" fillId="8" borderId="0" xfId="0" applyFill="1" applyBorder="1" applyAlignment="1"/>
    <xf numFmtId="0" fontId="6" fillId="0" borderId="0" xfId="2"/>
    <xf numFmtId="0" fontId="6" fillId="0" borderId="0" xfId="2" applyAlignment="1">
      <alignment vertical="center"/>
    </xf>
    <xf numFmtId="0" fontId="6" fillId="8" borderId="3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166" fontId="6" fillId="8" borderId="0" xfId="0" applyNumberFormat="1" applyFont="1" applyFill="1" applyBorder="1" applyAlignment="1">
      <alignment horizontal="center" vertical="center"/>
    </xf>
    <xf numFmtId="166" fontId="6" fillId="8" borderId="2" xfId="0" applyNumberFormat="1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166" fontId="1" fillId="4" borderId="37" xfId="0" applyNumberFormat="1" applyFont="1" applyFill="1" applyBorder="1" applyAlignment="1">
      <alignment horizontal="left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5" fillId="0" borderId="44" xfId="0" applyFont="1" applyBorder="1" applyAlignment="1" applyProtection="1">
      <alignment horizontal="center" vertical="center"/>
      <protection locked="0"/>
    </xf>
    <xf numFmtId="0" fontId="6" fillId="0" borderId="0" xfId="2" applyFill="1"/>
    <xf numFmtId="0" fontId="6" fillId="0" borderId="0" xfId="2" applyFill="1" applyAlignment="1">
      <alignment vertical="center"/>
    </xf>
    <xf numFmtId="0" fontId="6" fillId="0" borderId="35" xfId="2" applyFont="1" applyFill="1" applyBorder="1" applyAlignment="1">
      <alignment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0" xfId="1" applyFont="1" applyBorder="1" applyAlignment="1" applyProtection="1"/>
    <xf numFmtId="166" fontId="6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6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39" xfId="0" applyBorder="1" applyProtection="1"/>
    <xf numFmtId="0" fontId="0" fillId="0" borderId="0" xfId="0" applyBorder="1" applyProtection="1"/>
    <xf numFmtId="0" fontId="6" fillId="0" borderId="0" xfId="0" applyFont="1" applyBorder="1" applyProtection="1"/>
    <xf numFmtId="0" fontId="0" fillId="0" borderId="26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7" borderId="0" xfId="0" quotePrefix="1" applyFont="1" applyFill="1" applyAlignment="1" applyProtection="1">
      <alignment horizontal="left" vertical="center"/>
    </xf>
    <xf numFmtId="0" fontId="6" fillId="7" borderId="0" xfId="0" quotePrefix="1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6" fillId="7" borderId="0" xfId="0" applyFont="1" applyFill="1" applyProtection="1"/>
    <xf numFmtId="0" fontId="0" fillId="0" borderId="0" xfId="0" applyAlignment="1" applyProtection="1">
      <alignment horizontal="left" vertical="center"/>
    </xf>
    <xf numFmtId="0" fontId="0" fillId="7" borderId="0" xfId="0" applyFill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7" borderId="0" xfId="0" applyFont="1" applyFill="1" applyAlignment="1" applyProtection="1">
      <alignment horizontal="left" vertical="center"/>
    </xf>
    <xf numFmtId="0" fontId="1" fillId="0" borderId="33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6" fillId="7" borderId="0" xfId="0" applyFont="1" applyFill="1" applyAlignment="1" applyProtection="1">
      <alignment horizontal="left" vertical="center"/>
    </xf>
    <xf numFmtId="0" fontId="0" fillId="0" borderId="0" xfId="0" applyFill="1" applyBorder="1" applyProtection="1"/>
    <xf numFmtId="0" fontId="7" fillId="0" borderId="33" xfId="0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Protection="1"/>
    <xf numFmtId="0" fontId="6" fillId="7" borderId="0" xfId="0" applyFont="1" applyFill="1" applyBorder="1" applyAlignment="1" applyProtection="1">
      <alignment vertical="center"/>
    </xf>
    <xf numFmtId="0" fontId="6" fillId="7" borderId="0" xfId="0" applyFont="1" applyFill="1" applyAlignment="1" applyProtection="1">
      <alignment horizontal="left"/>
    </xf>
    <xf numFmtId="0" fontId="0" fillId="7" borderId="0" xfId="0" applyFill="1" applyAlignment="1" applyProtection="1">
      <alignment horizontal="left"/>
    </xf>
    <xf numFmtId="0" fontId="6" fillId="7" borderId="0" xfId="0" applyFont="1" applyFill="1" applyBorder="1" applyProtection="1"/>
    <xf numFmtId="49" fontId="1" fillId="0" borderId="0" xfId="1" applyNumberFormat="1" applyFont="1" applyBorder="1" applyAlignment="1" applyProtection="1"/>
    <xf numFmtId="0" fontId="12" fillId="0" borderId="0" xfId="1" applyFont="1" applyFill="1" applyBorder="1" applyAlignment="1" applyProtection="1">
      <alignment vertical="center"/>
    </xf>
    <xf numFmtId="0" fontId="6" fillId="0" borderId="0" xfId="2" applyAlignment="1">
      <alignment vertical="center"/>
    </xf>
    <xf numFmtId="0" fontId="6" fillId="0" borderId="0" xfId="2" applyFill="1" applyAlignment="1">
      <alignment vertical="center"/>
    </xf>
    <xf numFmtId="0" fontId="6" fillId="0" borderId="0" xfId="2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  <protection locked="0"/>
    </xf>
    <xf numFmtId="15" fontId="0" fillId="0" borderId="0" xfId="0" applyNumberFormat="1" applyBorder="1" applyAlignment="1">
      <alignment horizontal="center"/>
    </xf>
    <xf numFmtId="0" fontId="5" fillId="0" borderId="0" xfId="0" applyFont="1" applyBorder="1"/>
    <xf numFmtId="0" fontId="0" fillId="2" borderId="0" xfId="0" applyFill="1"/>
    <xf numFmtId="0" fontId="17" fillId="2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2" applyFill="1" applyAlignment="1">
      <alignment horizontal="center" vertical="center" wrapText="1"/>
    </xf>
    <xf numFmtId="0" fontId="6" fillId="0" borderId="0" xfId="0" quotePrefix="1" applyFont="1" applyFill="1" applyAlignment="1" applyProtection="1">
      <alignment horizontal="left"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166" fontId="6" fillId="0" borderId="0" xfId="0" applyNumberFormat="1" applyFont="1" applyBorder="1" applyAlignment="1" applyProtection="1">
      <alignment horizontal="center" vertical="center"/>
    </xf>
    <xf numFmtId="166" fontId="6" fillId="0" borderId="0" xfId="0" applyNumberFormat="1" applyFont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Alignment="1">
      <alignment vertical="center"/>
    </xf>
    <xf numFmtId="0" fontId="6" fillId="7" borderId="0" xfId="2" quotePrefix="1" applyFont="1" applyFill="1" applyAlignment="1">
      <alignment vertical="center"/>
    </xf>
    <xf numFmtId="0" fontId="6" fillId="7" borderId="0" xfId="2" applyFill="1" applyAlignment="1">
      <alignment vertical="center"/>
    </xf>
    <xf numFmtId="0" fontId="0" fillId="8" borderId="3" xfId="0" applyFill="1" applyBorder="1"/>
    <xf numFmtId="0" fontId="0" fillId="8" borderId="47" xfId="0" applyFill="1" applyBorder="1"/>
    <xf numFmtId="0" fontId="0" fillId="8" borderId="48" xfId="0" applyFill="1" applyBorder="1"/>
    <xf numFmtId="0" fontId="1" fillId="0" borderId="0" xfId="2" applyFont="1" applyBorder="1" applyAlignment="1"/>
    <xf numFmtId="0" fontId="6" fillId="0" borderId="0" xfId="2" applyBorder="1" applyAlignment="1">
      <alignment horizontal="center"/>
    </xf>
    <xf numFmtId="0" fontId="6" fillId="2" borderId="0" xfId="0" applyFont="1" applyFill="1"/>
    <xf numFmtId="0" fontId="13" fillId="0" borderId="0" xfId="2" applyFont="1" applyFill="1" applyBorder="1" applyAlignment="1">
      <alignment horizontal="left" vertical="center"/>
    </xf>
    <xf numFmtId="0" fontId="6" fillId="0" borderId="34" xfId="2" applyFill="1" applyBorder="1"/>
    <xf numFmtId="0" fontId="6" fillId="0" borderId="0" xfId="2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6" fillId="0" borderId="35" xfId="2" applyFill="1" applyBorder="1"/>
    <xf numFmtId="0" fontId="13" fillId="5" borderId="0" xfId="2" applyFont="1" applyFill="1" applyBorder="1"/>
    <xf numFmtId="0" fontId="14" fillId="5" borderId="0" xfId="2" applyFont="1" applyFill="1" applyBorder="1" applyAlignment="1">
      <alignment horizontal="center" vertical="center"/>
    </xf>
    <xf numFmtId="0" fontId="13" fillId="5" borderId="49" xfId="2" applyFont="1" applyFill="1" applyBorder="1"/>
    <xf numFmtId="0" fontId="13" fillId="5" borderId="49" xfId="2" applyFont="1" applyFill="1" applyBorder="1" applyAlignment="1">
      <alignment horizontal="left" vertical="center"/>
    </xf>
    <xf numFmtId="0" fontId="6" fillId="0" borderId="50" xfId="2" applyBorder="1"/>
    <xf numFmtId="0" fontId="6" fillId="0" borderId="50" xfId="2" applyBorder="1" applyAlignment="1">
      <alignment vertical="center"/>
    </xf>
    <xf numFmtId="49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49" fontId="24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0" fillId="0" borderId="50" xfId="0" applyBorder="1"/>
    <xf numFmtId="0" fontId="24" fillId="0" borderId="50" xfId="0" applyFont="1" applyBorder="1"/>
    <xf numFmtId="0" fontId="0" fillId="9" borderId="51" xfId="0" applyFill="1" applyBorder="1"/>
    <xf numFmtId="0" fontId="0" fillId="0" borderId="50" xfId="0" applyBorder="1" applyProtection="1"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Border="1" applyProtection="1"/>
    <xf numFmtId="0" fontId="39" fillId="3" borderId="43" xfId="0" applyFont="1" applyFill="1" applyBorder="1" applyAlignment="1" applyProtection="1">
      <alignment horizontal="center" vertical="center" wrapText="1"/>
    </xf>
    <xf numFmtId="0" fontId="39" fillId="3" borderId="7" xfId="0" applyFont="1" applyFill="1" applyBorder="1" applyAlignment="1" applyProtection="1">
      <alignment horizontal="center" vertical="center" wrapText="1"/>
    </xf>
    <xf numFmtId="0" fontId="39" fillId="3" borderId="29" xfId="0" applyFont="1" applyFill="1" applyBorder="1" applyAlignment="1" applyProtection="1">
      <alignment horizontal="center" vertical="center" wrapText="1"/>
    </xf>
    <xf numFmtId="0" fontId="41" fillId="3" borderId="42" xfId="0" applyFont="1" applyFill="1" applyBorder="1" applyAlignment="1" applyProtection="1">
      <alignment horizontal="center" vertical="center" wrapText="1"/>
    </xf>
    <xf numFmtId="0" fontId="41" fillId="3" borderId="10" xfId="0" applyFont="1" applyFill="1" applyBorder="1" applyAlignment="1" applyProtection="1">
      <alignment horizontal="center" vertical="center" wrapText="1"/>
    </xf>
    <xf numFmtId="0" fontId="41" fillId="3" borderId="3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/>
    </xf>
    <xf numFmtId="0" fontId="29" fillId="7" borderId="9" xfId="2" applyFont="1" applyFill="1" applyBorder="1" applyAlignment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31" fillId="0" borderId="0" xfId="0" applyFont="1" applyProtection="1"/>
    <xf numFmtId="0" fontId="6" fillId="0" borderId="0" xfId="2" applyFill="1" applyAlignment="1">
      <alignment horizontal="center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/>
    </xf>
    <xf numFmtId="0" fontId="10" fillId="0" borderId="0" xfId="1" applyAlignment="1" applyProtection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2" applyFont="1" applyFill="1" applyBorder="1" applyAlignment="1">
      <alignment vertical="center" wrapText="1"/>
    </xf>
    <xf numFmtId="0" fontId="24" fillId="0" borderId="0" xfId="0" applyFont="1"/>
    <xf numFmtId="0" fontId="21" fillId="0" borderId="0" xfId="2" applyFont="1" applyFill="1" applyBorder="1" applyAlignment="1">
      <alignment vertical="center" wrapText="1"/>
    </xf>
    <xf numFmtId="0" fontId="37" fillId="5" borderId="52" xfId="0" applyFont="1" applyFill="1" applyBorder="1" applyAlignment="1" applyProtection="1">
      <alignment horizontal="center" vertical="center" wrapText="1"/>
      <protection locked="0"/>
    </xf>
    <xf numFmtId="0" fontId="37" fillId="6" borderId="25" xfId="0" applyFont="1" applyFill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25" fillId="5" borderId="14" xfId="2" applyFont="1" applyFill="1" applyBorder="1" applyAlignment="1">
      <alignment horizontal="center" vertical="center"/>
    </xf>
    <xf numFmtId="0" fontId="25" fillId="5" borderId="35" xfId="2" applyFont="1" applyFill="1" applyBorder="1" applyAlignment="1">
      <alignment horizontal="center" vertical="center"/>
    </xf>
    <xf numFmtId="0" fontId="6" fillId="0" borderId="0" xfId="2" applyFill="1" applyAlignment="1">
      <alignment horizontal="center" vertical="center" wrapText="1"/>
    </xf>
    <xf numFmtId="0" fontId="21" fillId="5" borderId="0" xfId="2" applyFont="1" applyFill="1" applyBorder="1" applyAlignment="1">
      <alignment horizontal="left" vertical="center" wrapText="1"/>
    </xf>
    <xf numFmtId="0" fontId="24" fillId="5" borderId="0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center" vertical="center"/>
    </xf>
    <xf numFmtId="0" fontId="20" fillId="3" borderId="35" xfId="2" applyFont="1" applyFill="1" applyBorder="1" applyAlignment="1">
      <alignment horizontal="center" vertical="center"/>
    </xf>
    <xf numFmtId="0" fontId="35" fillId="10" borderId="0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25" fillId="5" borderId="49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21" fillId="10" borderId="0" xfId="2" applyFont="1" applyFill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49" fontId="24" fillId="0" borderId="0" xfId="0" applyNumberFormat="1" applyFont="1" applyBorder="1" applyAlignment="1">
      <alignment horizontal="left"/>
    </xf>
    <xf numFmtId="0" fontId="4" fillId="9" borderId="24" xfId="0" applyFont="1" applyFill="1" applyBorder="1" applyAlignment="1" applyProtection="1">
      <alignment horizontal="left"/>
    </xf>
    <xf numFmtId="166" fontId="6" fillId="0" borderId="18" xfId="0" applyNumberFormat="1" applyFont="1" applyBorder="1" applyAlignment="1" applyProtection="1">
      <alignment horizontal="center" vertical="center"/>
      <protection locked="0"/>
    </xf>
    <xf numFmtId="166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left"/>
      <protection locked="0"/>
    </xf>
    <xf numFmtId="164" fontId="0" fillId="0" borderId="24" xfId="0" applyNumberFormat="1" applyFill="1" applyBorder="1" applyAlignment="1" applyProtection="1">
      <alignment horizontal="left"/>
      <protection locked="0"/>
    </xf>
    <xf numFmtId="0" fontId="0" fillId="0" borderId="24" xfId="0" applyFill="1" applyBorder="1" applyAlignment="1" applyProtection="1">
      <alignment horizontal="left"/>
      <protection locked="0"/>
    </xf>
    <xf numFmtId="0" fontId="3" fillId="3" borderId="18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left" vertical="center"/>
    </xf>
    <xf numFmtId="0" fontId="4" fillId="3" borderId="24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 vertical="center"/>
    </xf>
    <xf numFmtId="0" fontId="2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 wrapText="1"/>
    </xf>
    <xf numFmtId="14" fontId="0" fillId="0" borderId="24" xfId="0" applyNumberFormat="1" applyFill="1" applyBorder="1" applyAlignment="1" applyProtection="1">
      <alignment horizontal="left"/>
      <protection locked="0"/>
    </xf>
    <xf numFmtId="0" fontId="6" fillId="0" borderId="24" xfId="0" applyFont="1" applyFill="1" applyBorder="1" applyAlignment="1" applyProtection="1">
      <alignment horizontal="left"/>
    </xf>
    <xf numFmtId="0" fontId="4" fillId="3" borderId="24" xfId="0" applyFont="1" applyFill="1" applyBorder="1" applyAlignment="1" applyProtection="1">
      <alignment horizontal="left"/>
    </xf>
    <xf numFmtId="0" fontId="33" fillId="9" borderId="51" xfId="0" applyFont="1" applyFill="1" applyBorder="1" applyAlignment="1" applyProtection="1">
      <alignment horizontal="center" vertical="center"/>
    </xf>
    <xf numFmtId="0" fontId="40" fillId="9" borderId="40" xfId="0" applyFont="1" applyFill="1" applyBorder="1" applyAlignment="1" applyProtection="1">
      <alignment horizontal="center" vertical="center"/>
    </xf>
    <xf numFmtId="0" fontId="40" fillId="9" borderId="26" xfId="0" applyFont="1" applyFill="1" applyBorder="1" applyAlignment="1" applyProtection="1">
      <alignment horizontal="center" vertical="center"/>
    </xf>
    <xf numFmtId="0" fontId="40" fillId="9" borderId="27" xfId="0" applyFont="1" applyFill="1" applyBorder="1" applyAlignment="1" applyProtection="1">
      <alignment horizontal="center" vertical="center"/>
    </xf>
    <xf numFmtId="0" fontId="40" fillId="9" borderId="41" xfId="0" applyFont="1" applyFill="1" applyBorder="1" applyAlignment="1" applyProtection="1">
      <alignment horizontal="center" vertical="center"/>
    </xf>
    <xf numFmtId="0" fontId="40" fillId="9" borderId="4" xfId="0" applyFont="1" applyFill="1" applyBorder="1" applyAlignment="1" applyProtection="1">
      <alignment horizontal="center" vertical="center"/>
    </xf>
    <xf numFmtId="0" fontId="40" fillId="9" borderId="32" xfId="0" applyFont="1" applyFill="1" applyBorder="1" applyAlignment="1" applyProtection="1">
      <alignment horizontal="center" vertical="center"/>
    </xf>
    <xf numFmtId="0" fontId="27" fillId="9" borderId="18" xfId="0" applyFont="1" applyFill="1" applyBorder="1" applyAlignment="1" applyProtection="1">
      <alignment horizontal="center" vertical="center"/>
    </xf>
    <xf numFmtId="0" fontId="27" fillId="9" borderId="24" xfId="0" applyFont="1" applyFill="1" applyBorder="1" applyAlignment="1" applyProtection="1">
      <alignment horizontal="center" vertical="center"/>
    </xf>
    <xf numFmtId="0" fontId="27" fillId="9" borderId="19" xfId="0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21" fillId="9" borderId="18" xfId="0" applyFont="1" applyFill="1" applyBorder="1" applyAlignment="1" applyProtection="1">
      <alignment horizontal="center" vertical="center"/>
    </xf>
    <xf numFmtId="0" fontId="21" fillId="9" borderId="24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/>
    </xf>
    <xf numFmtId="0" fontId="10" fillId="0" borderId="24" xfId="1" applyFill="1" applyBorder="1" applyAlignment="1" applyProtection="1">
      <alignment horizontal="left"/>
      <protection locked="0"/>
    </xf>
    <xf numFmtId="167" fontId="6" fillId="0" borderId="24" xfId="0" applyNumberFormat="1" applyFont="1" applyFill="1" applyBorder="1" applyAlignment="1" applyProtection="1">
      <alignment horizontal="left"/>
      <protection locked="0"/>
    </xf>
    <xf numFmtId="167" fontId="0" fillId="0" borderId="24" xfId="0" applyNumberFormat="1" applyFill="1" applyBorder="1" applyAlignment="1" applyProtection="1">
      <alignment horizontal="left"/>
      <protection locked="0"/>
    </xf>
    <xf numFmtId="0" fontId="4" fillId="9" borderId="18" xfId="0" applyFont="1" applyFill="1" applyBorder="1" applyAlignment="1" applyProtection="1">
      <alignment horizontal="center" vertical="center"/>
    </xf>
    <xf numFmtId="0" fontId="4" fillId="9" borderId="24" xfId="0" applyFont="1" applyFill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38" fillId="0" borderId="24" xfId="0" applyFont="1" applyFill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5" fillId="3" borderId="24" xfId="0" applyFont="1" applyFill="1" applyBorder="1" applyAlignment="1" applyProtection="1">
      <alignment horizontal="center" vertical="center" wrapText="1"/>
    </xf>
    <xf numFmtId="0" fontId="35" fillId="3" borderId="19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14" fontId="0" fillId="0" borderId="0" xfId="0" applyNumberFormat="1" applyBorder="1" applyAlignment="1">
      <alignment horizontal="left"/>
    </xf>
    <xf numFmtId="0" fontId="1" fillId="8" borderId="4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/>
    </xf>
    <xf numFmtId="166" fontId="6" fillId="8" borderId="0" xfId="0" applyNumberFormat="1" applyFont="1" applyFill="1" applyBorder="1" applyAlignment="1">
      <alignment horizontal="center"/>
    </xf>
    <xf numFmtId="166" fontId="6" fillId="8" borderId="2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166" fontId="6" fillId="8" borderId="0" xfId="0" applyNumberFormat="1" applyFont="1" applyFill="1" applyBorder="1" applyAlignment="1">
      <alignment horizontal="center" vertical="center"/>
    </xf>
    <xf numFmtId="166" fontId="6" fillId="8" borderId="2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166" fontId="6" fillId="2" borderId="18" xfId="0" applyNumberFormat="1" applyFont="1" applyFill="1" applyBorder="1" applyAlignment="1" applyProtection="1">
      <alignment horizontal="right"/>
      <protection locked="0"/>
    </xf>
    <xf numFmtId="166" fontId="0" fillId="2" borderId="24" xfId="0" applyNumberFormat="1" applyFill="1" applyBorder="1" applyAlignment="1" applyProtection="1">
      <alignment horizontal="right"/>
      <protection locked="0"/>
    </xf>
    <xf numFmtId="166" fontId="0" fillId="2" borderId="19" xfId="0" applyNumberFormat="1" applyFill="1" applyBorder="1" applyAlignment="1" applyProtection="1">
      <alignment horizontal="right"/>
      <protection locked="0"/>
    </xf>
    <xf numFmtId="166" fontId="0" fillId="0" borderId="0" xfId="0" applyNumberFormat="1" applyFill="1" applyBorder="1" applyAlignment="1">
      <alignment horizontal="center"/>
    </xf>
    <xf numFmtId="166" fontId="6" fillId="0" borderId="0" xfId="0" applyNumberFormat="1" applyFont="1" applyBorder="1" applyAlignment="1" applyProtection="1">
      <alignment horizontal="center"/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0" fontId="1" fillId="8" borderId="0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6" fontId="6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0" fontId="9" fillId="4" borderId="37" xfId="0" applyFont="1" applyFill="1" applyBorder="1" applyAlignment="1">
      <alignment horizontal="left"/>
    </xf>
    <xf numFmtId="0" fontId="9" fillId="4" borderId="38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66" fontId="6" fillId="0" borderId="0" xfId="2" applyNumberFormat="1" applyBorder="1" applyAlignment="1">
      <alignment horizontal="center"/>
    </xf>
    <xf numFmtId="0" fontId="6" fillId="0" borderId="0" xfId="2" applyBorder="1" applyAlignment="1">
      <alignment horizontal="center"/>
    </xf>
    <xf numFmtId="0" fontId="34" fillId="9" borderId="51" xfId="1" applyFont="1" applyFill="1" applyBorder="1" applyAlignment="1" applyProtection="1">
      <alignment horizontal="center" vertical="center"/>
    </xf>
    <xf numFmtId="167" fontId="0" fillId="0" borderId="0" xfId="0" applyNumberForma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7" borderId="0" xfId="0" applyFill="1" applyProtection="1"/>
  </cellXfs>
  <cellStyles count="3">
    <cellStyle name="Hipervínculo" xfId="1" builtinId="8"/>
    <cellStyle name="Normal" xfId="0" builtinId="0"/>
    <cellStyle name="Normal 2" xfId="2"/>
  </cellStyles>
  <dxfs count="20"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8FF97"/>
      <color rgb="FF99CC00"/>
      <color rgb="FFFFCC00"/>
      <color rgb="FFFF9900"/>
      <color rgb="FFFFDF57"/>
      <color rgb="FFFFAB57"/>
      <color rgb="FFFFCC99"/>
      <color rgb="FFFF99FF"/>
      <color rgb="FFEDFF0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atos!C1"/><Relationship Id="rId2" Type="http://schemas.openxmlformats.org/officeDocument/2006/relationships/hyperlink" Target="#Precios!C1"/><Relationship Id="rId1" Type="http://schemas.openxmlformats.org/officeDocument/2006/relationships/hyperlink" Target="#Instrucciones!C1"/><Relationship Id="rId6" Type="http://schemas.openxmlformats.org/officeDocument/2006/relationships/image" Target="../media/image1.jpeg"/><Relationship Id="rId5" Type="http://schemas.openxmlformats.org/officeDocument/2006/relationships/hyperlink" Target="#Fam.Numerosa!C1"/><Relationship Id="rId4" Type="http://schemas.openxmlformats.org/officeDocument/2006/relationships/hyperlink" Target="#Matr&#237;cula!C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tr&#237;cula!C1"/><Relationship Id="rId2" Type="http://schemas.openxmlformats.org/officeDocument/2006/relationships/hyperlink" Target="#Datos!C1"/><Relationship Id="rId1" Type="http://schemas.openxmlformats.org/officeDocument/2006/relationships/hyperlink" Target="#Precios!C1"/><Relationship Id="rId5" Type="http://schemas.openxmlformats.org/officeDocument/2006/relationships/hyperlink" Target="#Prot.Datos!C1"/><Relationship Id="rId4" Type="http://schemas.openxmlformats.org/officeDocument/2006/relationships/hyperlink" Target="#Fam.Numerosa!C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atos!C1"/><Relationship Id="rId2" Type="http://schemas.openxmlformats.org/officeDocument/2006/relationships/hyperlink" Target="#Precios!C1"/><Relationship Id="rId1" Type="http://schemas.openxmlformats.org/officeDocument/2006/relationships/hyperlink" Target="#Instrucciones!C1"/><Relationship Id="rId6" Type="http://schemas.openxmlformats.org/officeDocument/2006/relationships/hyperlink" Target="#Prot.Datos!C1"/><Relationship Id="rId5" Type="http://schemas.openxmlformats.org/officeDocument/2006/relationships/hyperlink" Target="#Fam.Numerosa!C1"/><Relationship Id="rId4" Type="http://schemas.openxmlformats.org/officeDocument/2006/relationships/hyperlink" Target="#Matr&#237;cula!C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ecios!C1"/><Relationship Id="rId7" Type="http://schemas.openxmlformats.org/officeDocument/2006/relationships/hyperlink" Target="#Prot.Datos!C1"/><Relationship Id="rId2" Type="http://schemas.openxmlformats.org/officeDocument/2006/relationships/hyperlink" Target="#Instrucciones!C1"/><Relationship Id="rId1" Type="http://schemas.openxmlformats.org/officeDocument/2006/relationships/hyperlink" Target="#Fam.Numerosa!B9"/><Relationship Id="rId6" Type="http://schemas.openxmlformats.org/officeDocument/2006/relationships/hyperlink" Target="#Fam.Numerosa!C1"/><Relationship Id="rId5" Type="http://schemas.openxmlformats.org/officeDocument/2006/relationships/hyperlink" Target="#Matr&#237;cula!C1"/><Relationship Id="rId4" Type="http://schemas.openxmlformats.org/officeDocument/2006/relationships/hyperlink" Target="#Datos!C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Fam.Numerosa!C1"/><Relationship Id="rId3" Type="http://schemas.openxmlformats.org/officeDocument/2006/relationships/image" Target="../media/image4.png"/><Relationship Id="rId7" Type="http://schemas.openxmlformats.org/officeDocument/2006/relationships/hyperlink" Target="#Matr&#237;cula!C1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6" Type="http://schemas.openxmlformats.org/officeDocument/2006/relationships/hyperlink" Target="#Datos!C1"/><Relationship Id="rId5" Type="http://schemas.openxmlformats.org/officeDocument/2006/relationships/hyperlink" Target="#Precios!C1"/><Relationship Id="rId4" Type="http://schemas.openxmlformats.org/officeDocument/2006/relationships/hyperlink" Target="#Instrucciones!C1"/><Relationship Id="rId9" Type="http://schemas.openxmlformats.org/officeDocument/2006/relationships/hyperlink" Target="#Prot.Datos!C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Datos!C1"/><Relationship Id="rId2" Type="http://schemas.openxmlformats.org/officeDocument/2006/relationships/hyperlink" Target="#Precios!C1"/><Relationship Id="rId1" Type="http://schemas.openxmlformats.org/officeDocument/2006/relationships/hyperlink" Target="#Instrucciones!C1"/><Relationship Id="rId6" Type="http://schemas.openxmlformats.org/officeDocument/2006/relationships/hyperlink" Target="#Prot.Datos!C1"/><Relationship Id="rId5" Type="http://schemas.openxmlformats.org/officeDocument/2006/relationships/hyperlink" Target="#Fam.Numerosa!E1"/><Relationship Id="rId4" Type="http://schemas.openxmlformats.org/officeDocument/2006/relationships/hyperlink" Target="#Matr&#237;cula!C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9</xdr:col>
      <xdr:colOff>400051</xdr:colOff>
      <xdr:row>1</xdr:row>
      <xdr:rowOff>104775</xdr:rowOff>
    </xdr:to>
    <xdr:sp macro="" textlink="">
      <xdr:nvSpPr>
        <xdr:cNvPr id="9" name="8 Rectángulo redondeado"/>
        <xdr:cNvSpPr/>
      </xdr:nvSpPr>
      <xdr:spPr bwMode="auto">
        <a:xfrm>
          <a:off x="381000" y="0"/>
          <a:ext cx="6486526" cy="2667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333375</xdr:colOff>
      <xdr:row>0</xdr:row>
      <xdr:rowOff>9525</xdr:rowOff>
    </xdr:from>
    <xdr:to>
      <xdr:col>3</xdr:col>
      <xdr:colOff>651375</xdr:colOff>
      <xdr:row>1</xdr:row>
      <xdr:rowOff>99600</xdr:rowOff>
    </xdr:to>
    <xdr:sp macro="" textlink="">
      <xdr:nvSpPr>
        <xdr:cNvPr id="10" name="9 Rectángulo redondeado">
          <a:hlinkClick xmlns:r="http://schemas.openxmlformats.org/officeDocument/2006/relationships" r:id="rId1"/>
        </xdr:cNvPr>
        <xdr:cNvSpPr/>
      </xdr:nvSpPr>
      <xdr:spPr bwMode="auto">
        <a:xfrm>
          <a:off x="1466850" y="952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INSTRUCC</a:t>
          </a:r>
          <a:r>
            <a:rPr lang="es-ES" sz="1050" b="1">
              <a:latin typeface="Garamond" panose="02020404030301010803" pitchFamily="18" charset="0"/>
            </a:rPr>
            <a:t>.</a:t>
          </a:r>
        </a:p>
      </xdr:txBody>
    </xdr:sp>
    <xdr:clientData/>
  </xdr:twoCellAnchor>
  <xdr:twoCellAnchor>
    <xdr:from>
      <xdr:col>3</xdr:col>
      <xdr:colOff>657225</xdr:colOff>
      <xdr:row>0</xdr:row>
      <xdr:rowOff>9525</xdr:rowOff>
    </xdr:from>
    <xdr:to>
      <xdr:col>5</xdr:col>
      <xdr:colOff>213225</xdr:colOff>
      <xdr:row>1</xdr:row>
      <xdr:rowOff>99600</xdr:rowOff>
    </xdr:to>
    <xdr:sp macro="" textlink="">
      <xdr:nvSpPr>
        <xdr:cNvPr id="11" name="10 Rectángulo redondeado">
          <a:hlinkClick xmlns:r="http://schemas.openxmlformats.org/officeDocument/2006/relationships" r:id="rId2"/>
        </xdr:cNvPr>
        <xdr:cNvSpPr/>
      </xdr:nvSpPr>
      <xdr:spPr bwMode="auto">
        <a:xfrm>
          <a:off x="2552700" y="952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PRECIOS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  <xdr:twoCellAnchor>
    <xdr:from>
      <xdr:col>5</xdr:col>
      <xdr:colOff>209550</xdr:colOff>
      <xdr:row>0</xdr:row>
      <xdr:rowOff>9525</xdr:rowOff>
    </xdr:from>
    <xdr:to>
      <xdr:col>6</xdr:col>
      <xdr:colOff>527550</xdr:colOff>
      <xdr:row>1</xdr:row>
      <xdr:rowOff>99600</xdr:rowOff>
    </xdr:to>
    <xdr:sp macro="" textlink="">
      <xdr:nvSpPr>
        <xdr:cNvPr id="12" name="11 Rectángulo redondeado">
          <a:hlinkClick xmlns:r="http://schemas.openxmlformats.org/officeDocument/2006/relationships" r:id="rId3"/>
        </xdr:cNvPr>
        <xdr:cNvSpPr/>
      </xdr:nvSpPr>
      <xdr:spPr bwMode="auto">
        <a:xfrm>
          <a:off x="3629025" y="952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DATOS</a:t>
          </a:r>
          <a:endParaRPr lang="es-ES" sz="1000"/>
        </a:p>
      </xdr:txBody>
    </xdr:sp>
    <xdr:clientData/>
  </xdr:twoCellAnchor>
  <xdr:twoCellAnchor>
    <xdr:from>
      <xdr:col>6</xdr:col>
      <xdr:colOff>523875</xdr:colOff>
      <xdr:row>0</xdr:row>
      <xdr:rowOff>9525</xdr:rowOff>
    </xdr:from>
    <xdr:to>
      <xdr:col>8</xdr:col>
      <xdr:colOff>79875</xdr:colOff>
      <xdr:row>1</xdr:row>
      <xdr:rowOff>99600</xdr:rowOff>
    </xdr:to>
    <xdr:sp macro="" textlink="">
      <xdr:nvSpPr>
        <xdr:cNvPr id="13" name="12 Rectángulo redondeado">
          <a:hlinkClick xmlns:r="http://schemas.openxmlformats.org/officeDocument/2006/relationships" r:id="rId4"/>
        </xdr:cNvPr>
        <xdr:cNvSpPr/>
      </xdr:nvSpPr>
      <xdr:spPr bwMode="auto">
        <a:xfrm>
          <a:off x="4705350" y="952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MATRÍCULA</a:t>
          </a:r>
        </a:p>
      </xdr:txBody>
    </xdr:sp>
    <xdr:clientData/>
  </xdr:twoCellAnchor>
  <xdr:twoCellAnchor>
    <xdr:from>
      <xdr:col>8</xdr:col>
      <xdr:colOff>76200</xdr:colOff>
      <xdr:row>0</xdr:row>
      <xdr:rowOff>9525</xdr:rowOff>
    </xdr:from>
    <xdr:to>
      <xdr:col>9</xdr:col>
      <xdr:colOff>394200</xdr:colOff>
      <xdr:row>1</xdr:row>
      <xdr:rowOff>99600</xdr:rowOff>
    </xdr:to>
    <xdr:sp macro="" textlink="">
      <xdr:nvSpPr>
        <xdr:cNvPr id="14" name="13 Rectángulo redondeado">
          <a:hlinkClick xmlns:r="http://schemas.openxmlformats.org/officeDocument/2006/relationships" r:id="rId5"/>
        </xdr:cNvPr>
        <xdr:cNvSpPr/>
      </xdr:nvSpPr>
      <xdr:spPr bwMode="auto">
        <a:xfrm>
          <a:off x="5781675" y="952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F. NUMEROSA</a:t>
          </a:r>
        </a:p>
      </xdr:txBody>
    </xdr:sp>
    <xdr:clientData/>
  </xdr:twoCellAnchor>
  <xdr:twoCellAnchor>
    <xdr:from>
      <xdr:col>1</xdr:col>
      <xdr:colOff>6216</xdr:colOff>
      <xdr:row>0</xdr:row>
      <xdr:rowOff>0</xdr:rowOff>
    </xdr:from>
    <xdr:to>
      <xdr:col>2</xdr:col>
      <xdr:colOff>324216</xdr:colOff>
      <xdr:row>1</xdr:row>
      <xdr:rowOff>198075</xdr:rowOff>
    </xdr:to>
    <xdr:sp macro="" textlink="">
      <xdr:nvSpPr>
        <xdr:cNvPr id="15" name="14 Rectángulo redondeado"/>
        <xdr:cNvSpPr/>
      </xdr:nvSpPr>
      <xdr:spPr bwMode="auto">
        <a:xfrm>
          <a:off x="377691" y="0"/>
          <a:ext cx="1080000" cy="360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100" b="1">
              <a:effectLst/>
              <a:latin typeface="Garamond" panose="02020404030301010803" pitchFamily="18" charset="0"/>
              <a:ea typeface="+mn-ea"/>
              <a:cs typeface="+mn-cs"/>
            </a:rPr>
            <a:t>PROT.</a:t>
          </a:r>
          <a:r>
            <a:rPr lang="es-ES" sz="1100" b="1" baseline="0">
              <a:effectLst/>
              <a:latin typeface="Garamond" panose="02020404030301010803" pitchFamily="18" charset="0"/>
              <a:ea typeface="+mn-ea"/>
              <a:cs typeface="+mn-cs"/>
            </a:rPr>
            <a:t> DATOS</a:t>
          </a:r>
          <a:endParaRPr lang="es-ES" sz="1100">
            <a:latin typeface="Garamond" panose="02020404030301010803" pitchFamily="18" charset="0"/>
          </a:endParaRPr>
        </a:p>
      </xdr:txBody>
    </xdr:sp>
    <xdr:clientData/>
  </xdr:twoCellAnchor>
  <xdr:oneCellAnchor>
    <xdr:from>
      <xdr:col>1</xdr:col>
      <xdr:colOff>257175</xdr:colOff>
      <xdr:row>6</xdr:row>
      <xdr:rowOff>66675</xdr:rowOff>
    </xdr:from>
    <xdr:ext cx="657225" cy="933450"/>
    <xdr:pic>
      <xdr:nvPicPr>
        <xdr:cNvPr id="19" name="18 Imagen" descr="C:\DOCUMENTOS ESCUELA\a - Secretaría\Plantillas y Encabezados\Escudos de La Roda\LOGO AYTO. membretes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14375"/>
          <a:ext cx="6572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11</xdr:col>
      <xdr:colOff>152401</xdr:colOff>
      <xdr:row>1</xdr:row>
      <xdr:rowOff>217125</xdr:rowOff>
    </xdr:to>
    <xdr:grpSp>
      <xdr:nvGrpSpPr>
        <xdr:cNvPr id="4" name="3 Grupo"/>
        <xdr:cNvGrpSpPr/>
      </xdr:nvGrpSpPr>
      <xdr:grpSpPr>
        <a:xfrm>
          <a:off x="381000" y="9525"/>
          <a:ext cx="6391276" cy="369525"/>
          <a:chOff x="171592" y="9525"/>
          <a:chExt cx="6486526" cy="369525"/>
        </a:xfrm>
      </xdr:grpSpPr>
      <xdr:sp macro="" textlink="">
        <xdr:nvSpPr>
          <xdr:cNvPr id="2" name="1 Rectángulo redondeado"/>
          <xdr:cNvSpPr/>
        </xdr:nvSpPr>
        <xdr:spPr bwMode="auto">
          <a:xfrm>
            <a:off x="171592" y="9525"/>
            <a:ext cx="6486526" cy="266700"/>
          </a:xfrm>
          <a:prstGeom prst="roundRect">
            <a:avLst/>
          </a:prstGeom>
          <a:solidFill>
            <a:schemeClr val="tx1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s-ES" sz="1100"/>
          </a:p>
        </xdr:txBody>
      </xdr:sp>
      <xdr:sp macro="" textlink="">
        <xdr:nvSpPr>
          <xdr:cNvPr id="3" name="2 Rectángulo redondeado"/>
          <xdr:cNvSpPr/>
        </xdr:nvSpPr>
        <xdr:spPr bwMode="auto">
          <a:xfrm>
            <a:off x="1247775" y="19050"/>
            <a:ext cx="1080000" cy="360000"/>
          </a:xfrm>
          <a:prstGeom prst="roundRect">
            <a:avLst/>
          </a:prstGeom>
          <a:solidFill>
            <a:srgbClr val="99CC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200" b="1">
                <a:latin typeface="Garamond" panose="02020404030301010803" pitchFamily="18" charset="0"/>
              </a:rPr>
              <a:t>INSTRUCC.</a:t>
            </a:r>
          </a:p>
        </xdr:txBody>
      </xdr:sp>
      <xdr:sp macro="" textlink="">
        <xdr:nvSpPr>
          <xdr:cNvPr id="10" name="9 Rectángulo redondeado">
            <a:hlinkClick xmlns:r="http://schemas.openxmlformats.org/officeDocument/2006/relationships" r:id="rId1"/>
          </xdr:cNvPr>
          <xdr:cNvSpPr/>
        </xdr:nvSpPr>
        <xdr:spPr bwMode="auto">
          <a:xfrm>
            <a:off x="2333624" y="19050"/>
            <a:ext cx="1059559" cy="252000"/>
          </a:xfrm>
          <a:prstGeom prst="roundRect">
            <a:avLst/>
          </a:prstGeom>
          <a:solidFill>
            <a:srgbClr val="FFC0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000" b="1">
                <a:effectLst/>
                <a:latin typeface="Garamond" panose="02020404030301010803" pitchFamily="18" charset="0"/>
                <a:ea typeface="+mn-ea"/>
                <a:cs typeface="+mn-cs"/>
              </a:rPr>
              <a:t>PRECIOS</a:t>
            </a:r>
            <a:endParaRPr lang="es-ES" sz="1000">
              <a:latin typeface="Garamond" panose="02020404030301010803" pitchFamily="18" charset="0"/>
            </a:endParaRPr>
          </a:p>
        </xdr:txBody>
      </xdr:sp>
      <xdr:sp macro="" textlink="">
        <xdr:nvSpPr>
          <xdr:cNvPr id="11" name="10 Rectángulo redondeado">
            <a:hlinkClick xmlns:r="http://schemas.openxmlformats.org/officeDocument/2006/relationships" r:id="rId2"/>
          </xdr:cNvPr>
          <xdr:cNvSpPr/>
        </xdr:nvSpPr>
        <xdr:spPr bwMode="auto">
          <a:xfrm>
            <a:off x="3400283" y="19050"/>
            <a:ext cx="1080000" cy="252000"/>
          </a:xfrm>
          <a:prstGeom prst="roundRect">
            <a:avLst/>
          </a:prstGeom>
          <a:solidFill>
            <a:srgbClr val="FFC0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000" b="1">
                <a:latin typeface="Garamond" panose="02020404030301010803" pitchFamily="18" charset="0"/>
              </a:rPr>
              <a:t>DATOS</a:t>
            </a:r>
            <a:endParaRPr lang="es-ES" sz="1000"/>
          </a:p>
        </xdr:txBody>
      </xdr:sp>
      <xdr:sp macro="" textlink="">
        <xdr:nvSpPr>
          <xdr:cNvPr id="12" name="11 Rectángulo redondeado">
            <a:hlinkClick xmlns:r="http://schemas.openxmlformats.org/officeDocument/2006/relationships" r:id="rId3"/>
          </xdr:cNvPr>
          <xdr:cNvSpPr/>
        </xdr:nvSpPr>
        <xdr:spPr bwMode="auto">
          <a:xfrm>
            <a:off x="4486275" y="19050"/>
            <a:ext cx="1080000" cy="252000"/>
          </a:xfrm>
          <a:prstGeom prst="roundRect">
            <a:avLst/>
          </a:prstGeom>
          <a:solidFill>
            <a:srgbClr val="FFC0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000" b="1">
                <a:latin typeface="Garamond" panose="02020404030301010803" pitchFamily="18" charset="0"/>
              </a:rPr>
              <a:t>MATRÍCULA</a:t>
            </a:r>
          </a:p>
        </xdr:txBody>
      </xdr:sp>
      <xdr:sp macro="" textlink="">
        <xdr:nvSpPr>
          <xdr:cNvPr id="13" name="12 Rectángulo redondeado">
            <a:hlinkClick xmlns:r="http://schemas.openxmlformats.org/officeDocument/2006/relationships" r:id="rId4"/>
          </xdr:cNvPr>
          <xdr:cNvSpPr/>
        </xdr:nvSpPr>
        <xdr:spPr bwMode="auto">
          <a:xfrm>
            <a:off x="5572267" y="19050"/>
            <a:ext cx="1080000" cy="252000"/>
          </a:xfrm>
          <a:prstGeom prst="roundRect">
            <a:avLst/>
          </a:prstGeom>
          <a:solidFill>
            <a:srgbClr val="FFC0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000" b="1">
                <a:latin typeface="Garamond" panose="02020404030301010803" pitchFamily="18" charset="0"/>
              </a:rPr>
              <a:t>F. NUMEROSA</a:t>
            </a:r>
          </a:p>
        </xdr:txBody>
      </xdr:sp>
      <xdr:sp macro="" textlink="">
        <xdr:nvSpPr>
          <xdr:cNvPr id="9" name="8 Rectángulo redondeado">
            <a:hlinkClick xmlns:r="http://schemas.openxmlformats.org/officeDocument/2006/relationships" r:id="rId5"/>
          </xdr:cNvPr>
          <xdr:cNvSpPr/>
        </xdr:nvSpPr>
        <xdr:spPr bwMode="auto">
          <a:xfrm>
            <a:off x="177808" y="19049"/>
            <a:ext cx="1059559" cy="252000"/>
          </a:xfrm>
          <a:prstGeom prst="roundRect">
            <a:avLst/>
          </a:prstGeom>
          <a:solidFill>
            <a:srgbClr val="FFC000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ES" sz="1000" b="1">
                <a:effectLst/>
                <a:latin typeface="Garamond" panose="02020404030301010803" pitchFamily="18" charset="0"/>
                <a:ea typeface="+mn-ea"/>
                <a:cs typeface="+mn-cs"/>
              </a:rPr>
              <a:t>PROT.</a:t>
            </a:r>
            <a:r>
              <a:rPr lang="es-ES" sz="1000" b="1" baseline="0">
                <a:effectLst/>
                <a:latin typeface="Garamond" panose="02020404030301010803" pitchFamily="18" charset="0"/>
                <a:ea typeface="+mn-ea"/>
                <a:cs typeface="+mn-cs"/>
              </a:rPr>
              <a:t> DATOS</a:t>
            </a:r>
            <a:endParaRPr lang="es-ES" sz="1000">
              <a:latin typeface="Garamond" panose="02020404030301010803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11</xdr:col>
      <xdr:colOff>495301</xdr:colOff>
      <xdr:row>1</xdr:row>
      <xdr:rowOff>123825</xdr:rowOff>
    </xdr:to>
    <xdr:sp macro="" textlink="">
      <xdr:nvSpPr>
        <xdr:cNvPr id="10" name="9 Rectángulo redondeado"/>
        <xdr:cNvSpPr/>
      </xdr:nvSpPr>
      <xdr:spPr bwMode="auto">
        <a:xfrm>
          <a:off x="381000" y="19050"/>
          <a:ext cx="6486526" cy="2667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95250</xdr:colOff>
      <xdr:row>0</xdr:row>
      <xdr:rowOff>28575</xdr:rowOff>
    </xdr:from>
    <xdr:to>
      <xdr:col>4</xdr:col>
      <xdr:colOff>413250</xdr:colOff>
      <xdr:row>1</xdr:row>
      <xdr:rowOff>118650</xdr:rowOff>
    </xdr:to>
    <xdr:sp macro="" textlink="">
      <xdr:nvSpPr>
        <xdr:cNvPr id="11" name="10 Rectángulo redondeado">
          <a:hlinkClick xmlns:r="http://schemas.openxmlformats.org/officeDocument/2006/relationships" r:id="rId1"/>
        </xdr:cNvPr>
        <xdr:cNvSpPr/>
      </xdr:nvSpPr>
      <xdr:spPr bwMode="auto">
        <a:xfrm>
          <a:off x="14573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INSTRUCC.</a:t>
          </a:r>
        </a:p>
      </xdr:txBody>
    </xdr:sp>
    <xdr:clientData/>
  </xdr:twoCellAnchor>
  <xdr:twoCellAnchor>
    <xdr:from>
      <xdr:col>4</xdr:col>
      <xdr:colOff>419100</xdr:colOff>
      <xdr:row>0</xdr:row>
      <xdr:rowOff>19050</xdr:rowOff>
    </xdr:from>
    <xdr:to>
      <xdr:col>5</xdr:col>
      <xdr:colOff>737100</xdr:colOff>
      <xdr:row>1</xdr:row>
      <xdr:rowOff>217125</xdr:rowOff>
    </xdr:to>
    <xdr:sp macro="" textlink="">
      <xdr:nvSpPr>
        <xdr:cNvPr id="12" name="11 Rectángulo redondeado">
          <a:hlinkClick xmlns:r="http://schemas.openxmlformats.org/officeDocument/2006/relationships" r:id="rId2"/>
        </xdr:cNvPr>
        <xdr:cNvSpPr/>
      </xdr:nvSpPr>
      <xdr:spPr bwMode="auto">
        <a:xfrm>
          <a:off x="2543175" y="19050"/>
          <a:ext cx="1080000" cy="360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100" b="1">
              <a:effectLst/>
              <a:latin typeface="Garamond" panose="02020404030301010803" pitchFamily="18" charset="0"/>
              <a:ea typeface="+mn-ea"/>
              <a:cs typeface="+mn-cs"/>
            </a:rPr>
            <a:t>PRECIOS</a:t>
          </a:r>
          <a:endParaRPr lang="es-ES" sz="1100">
            <a:latin typeface="Garamond" panose="02020404030301010803" pitchFamily="18" charset="0"/>
          </a:endParaRPr>
        </a:p>
      </xdr:txBody>
    </xdr:sp>
    <xdr:clientData/>
  </xdr:twoCellAnchor>
  <xdr:twoCellAnchor>
    <xdr:from>
      <xdr:col>5</xdr:col>
      <xdr:colOff>742950</xdr:colOff>
      <xdr:row>0</xdr:row>
      <xdr:rowOff>28575</xdr:rowOff>
    </xdr:from>
    <xdr:to>
      <xdr:col>7</xdr:col>
      <xdr:colOff>298950</xdr:colOff>
      <xdr:row>1</xdr:row>
      <xdr:rowOff>118650</xdr:rowOff>
    </xdr:to>
    <xdr:sp macro="" textlink="">
      <xdr:nvSpPr>
        <xdr:cNvPr id="13" name="12 Rectángulo redondeado">
          <a:hlinkClick xmlns:r="http://schemas.openxmlformats.org/officeDocument/2006/relationships" r:id="rId3"/>
        </xdr:cNvPr>
        <xdr:cNvSpPr/>
      </xdr:nvSpPr>
      <xdr:spPr bwMode="auto">
        <a:xfrm>
          <a:off x="36290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DATOS</a:t>
          </a:r>
          <a:endParaRPr lang="es-ES" sz="1000"/>
        </a:p>
      </xdr:txBody>
    </xdr:sp>
    <xdr:clientData/>
  </xdr:twoCellAnchor>
  <xdr:twoCellAnchor>
    <xdr:from>
      <xdr:col>7</xdr:col>
      <xdr:colOff>295275</xdr:colOff>
      <xdr:row>0</xdr:row>
      <xdr:rowOff>28575</xdr:rowOff>
    </xdr:from>
    <xdr:to>
      <xdr:col>9</xdr:col>
      <xdr:colOff>70350</xdr:colOff>
      <xdr:row>1</xdr:row>
      <xdr:rowOff>118650</xdr:rowOff>
    </xdr:to>
    <xdr:sp macro="" textlink="">
      <xdr:nvSpPr>
        <xdr:cNvPr id="14" name="13 Rectángulo redondeado">
          <a:hlinkClick xmlns:r="http://schemas.openxmlformats.org/officeDocument/2006/relationships" r:id="rId4"/>
        </xdr:cNvPr>
        <xdr:cNvSpPr/>
      </xdr:nvSpPr>
      <xdr:spPr bwMode="auto">
        <a:xfrm>
          <a:off x="4705350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MATRÍCULA</a:t>
          </a:r>
        </a:p>
      </xdr:txBody>
    </xdr:sp>
    <xdr:clientData/>
  </xdr:twoCellAnchor>
  <xdr:twoCellAnchor>
    <xdr:from>
      <xdr:col>9</xdr:col>
      <xdr:colOff>66675</xdr:colOff>
      <xdr:row>0</xdr:row>
      <xdr:rowOff>28575</xdr:rowOff>
    </xdr:from>
    <xdr:to>
      <xdr:col>11</xdr:col>
      <xdr:colOff>489450</xdr:colOff>
      <xdr:row>1</xdr:row>
      <xdr:rowOff>118650</xdr:rowOff>
    </xdr:to>
    <xdr:sp macro="" textlink="">
      <xdr:nvSpPr>
        <xdr:cNvPr id="15" name="14 Rectángulo redondeado">
          <a:hlinkClick xmlns:r="http://schemas.openxmlformats.org/officeDocument/2006/relationships" r:id="rId5"/>
        </xdr:cNvPr>
        <xdr:cNvSpPr/>
      </xdr:nvSpPr>
      <xdr:spPr bwMode="auto">
        <a:xfrm>
          <a:off x="578167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F. NUMEROSA</a:t>
          </a:r>
        </a:p>
      </xdr:txBody>
    </xdr:sp>
    <xdr:clientData/>
  </xdr:twoCellAnchor>
  <xdr:twoCellAnchor>
    <xdr:from>
      <xdr:col>1</xdr:col>
      <xdr:colOff>6216</xdr:colOff>
      <xdr:row>0</xdr:row>
      <xdr:rowOff>28574</xdr:rowOff>
    </xdr:from>
    <xdr:to>
      <xdr:col>3</xdr:col>
      <xdr:colOff>89400</xdr:colOff>
      <xdr:row>1</xdr:row>
      <xdr:rowOff>118649</xdr:rowOff>
    </xdr:to>
    <xdr:sp macro="" textlink="">
      <xdr:nvSpPr>
        <xdr:cNvPr id="16" name="15 Rectángulo redondeado">
          <a:hlinkClick xmlns:r="http://schemas.openxmlformats.org/officeDocument/2006/relationships" r:id="rId6"/>
        </xdr:cNvPr>
        <xdr:cNvSpPr/>
      </xdr:nvSpPr>
      <xdr:spPr bwMode="auto">
        <a:xfrm>
          <a:off x="377691" y="28574"/>
          <a:ext cx="1073784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PROT.</a:t>
          </a:r>
          <a:r>
            <a:rPr lang="es-ES" sz="1000" b="1" baseline="0">
              <a:effectLst/>
              <a:latin typeface="Garamond" panose="02020404030301010803" pitchFamily="18" charset="0"/>
              <a:ea typeface="+mn-ea"/>
              <a:cs typeface="+mn-cs"/>
            </a:rPr>
            <a:t> DATOS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35</xdr:row>
      <xdr:rowOff>142876</xdr:rowOff>
    </xdr:from>
    <xdr:to>
      <xdr:col>10</xdr:col>
      <xdr:colOff>66675</xdr:colOff>
      <xdr:row>39</xdr:row>
      <xdr:rowOff>142875</xdr:rowOff>
    </xdr:to>
    <xdr:sp macro="" textlink="">
      <xdr:nvSpPr>
        <xdr:cNvPr id="14" name="13 Rectángulo redondead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>
        <a:xfrm>
          <a:off x="9458325" y="8001001"/>
          <a:ext cx="1562100" cy="800099"/>
        </a:xfrm>
        <a:prstGeom prst="roundRect">
          <a:avLst/>
        </a:prstGeom>
        <a:gradFill flip="none" rotWithShape="1">
          <a:gsLst>
            <a:gs pos="0">
              <a:srgbClr val="92D050"/>
            </a:gs>
            <a:gs pos="50000">
              <a:srgbClr val="9CB86E"/>
            </a:gs>
            <a:gs pos="100000">
              <a:srgbClr val="156B13"/>
            </a:gs>
          </a:gsLst>
          <a:lin ang="3600000" scaled="0"/>
          <a:tileRect/>
        </a:gradFill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rgbClr val="92D050"/>
          </a:extrusionClr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latin typeface="Garamond" pitchFamily="18" charset="0"/>
            </a:rPr>
            <a:t>INSERTAR</a:t>
          </a:r>
          <a:r>
            <a:rPr lang="es-ES" sz="1200" b="1" baseline="0">
              <a:solidFill>
                <a:schemeClr val="bg1"/>
              </a:solidFill>
              <a:latin typeface="Garamond" pitchFamily="18" charset="0"/>
            </a:rPr>
            <a:t> DOCUMENTO </a:t>
          </a:r>
        </a:p>
        <a:p>
          <a:pPr algn="ctr"/>
          <a:r>
            <a:rPr lang="es-ES" sz="1200" b="1" baseline="0">
              <a:solidFill>
                <a:schemeClr val="bg1"/>
              </a:solidFill>
              <a:latin typeface="Garamond" pitchFamily="18" charset="0"/>
            </a:rPr>
            <a:t>FAMILIA NUMEROSA</a:t>
          </a:r>
          <a:endParaRPr lang="es-ES" sz="1200" b="1">
            <a:solidFill>
              <a:schemeClr val="bg1"/>
            </a:solidFill>
            <a:latin typeface="Garamond" pitchFamily="18" charset="0"/>
          </a:endParaRPr>
        </a:p>
      </xdr:txBody>
    </xdr:sp>
    <xdr:clientData/>
  </xdr:twoCellAnchor>
  <xdr:twoCellAnchor>
    <xdr:from>
      <xdr:col>1</xdr:col>
      <xdr:colOff>0</xdr:colOff>
      <xdr:row>0</xdr:row>
      <xdr:rowOff>19050</xdr:rowOff>
    </xdr:from>
    <xdr:to>
      <xdr:col>5</xdr:col>
      <xdr:colOff>466726</xdr:colOff>
      <xdr:row>1</xdr:row>
      <xdr:rowOff>123825</xdr:rowOff>
    </xdr:to>
    <xdr:sp macro="" textlink="">
      <xdr:nvSpPr>
        <xdr:cNvPr id="15" name="14 Rectángulo redondeado"/>
        <xdr:cNvSpPr/>
      </xdr:nvSpPr>
      <xdr:spPr bwMode="auto">
        <a:xfrm>
          <a:off x="371475" y="19050"/>
          <a:ext cx="6486526" cy="2667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1085850</xdr:colOff>
      <xdr:row>0</xdr:row>
      <xdr:rowOff>28575</xdr:rowOff>
    </xdr:from>
    <xdr:to>
      <xdr:col>2</xdr:col>
      <xdr:colOff>660900</xdr:colOff>
      <xdr:row>1</xdr:row>
      <xdr:rowOff>118650</xdr:rowOff>
    </xdr:to>
    <xdr:sp macro="" textlink="">
      <xdr:nvSpPr>
        <xdr:cNvPr id="16" name="15 Rectángulo redondeado">
          <a:hlinkClick xmlns:r="http://schemas.openxmlformats.org/officeDocument/2006/relationships" r:id="rId2"/>
        </xdr:cNvPr>
        <xdr:cNvSpPr/>
      </xdr:nvSpPr>
      <xdr:spPr bwMode="auto">
        <a:xfrm>
          <a:off x="14573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INSTRUCC</a:t>
          </a:r>
          <a:r>
            <a:rPr lang="es-ES" sz="1200" b="1">
              <a:latin typeface="Garamond" panose="02020404030301010803" pitchFamily="18" charset="0"/>
            </a:rPr>
            <a:t>.</a:t>
          </a:r>
        </a:p>
      </xdr:txBody>
    </xdr:sp>
    <xdr:clientData/>
  </xdr:twoCellAnchor>
  <xdr:twoCellAnchor>
    <xdr:from>
      <xdr:col>2</xdr:col>
      <xdr:colOff>666750</xdr:colOff>
      <xdr:row>0</xdr:row>
      <xdr:rowOff>28575</xdr:rowOff>
    </xdr:from>
    <xdr:to>
      <xdr:col>3</xdr:col>
      <xdr:colOff>241800</xdr:colOff>
      <xdr:row>1</xdr:row>
      <xdr:rowOff>118650</xdr:rowOff>
    </xdr:to>
    <xdr:sp macro="" textlink="">
      <xdr:nvSpPr>
        <xdr:cNvPr id="17" name="16 Rectángulo redondeado">
          <a:hlinkClick xmlns:r="http://schemas.openxmlformats.org/officeDocument/2006/relationships" r:id="rId3"/>
        </xdr:cNvPr>
        <xdr:cNvSpPr/>
      </xdr:nvSpPr>
      <xdr:spPr bwMode="auto">
        <a:xfrm>
          <a:off x="254317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PRECIOS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  <xdr:twoCellAnchor>
    <xdr:from>
      <xdr:col>3</xdr:col>
      <xdr:colOff>238125</xdr:colOff>
      <xdr:row>0</xdr:row>
      <xdr:rowOff>19050</xdr:rowOff>
    </xdr:from>
    <xdr:to>
      <xdr:col>3</xdr:col>
      <xdr:colOff>1318125</xdr:colOff>
      <xdr:row>1</xdr:row>
      <xdr:rowOff>217125</xdr:rowOff>
    </xdr:to>
    <xdr:sp macro="" textlink="">
      <xdr:nvSpPr>
        <xdr:cNvPr id="18" name="17 Rectángulo redondeado">
          <a:hlinkClick xmlns:r="http://schemas.openxmlformats.org/officeDocument/2006/relationships" r:id="rId4"/>
        </xdr:cNvPr>
        <xdr:cNvSpPr/>
      </xdr:nvSpPr>
      <xdr:spPr bwMode="auto">
        <a:xfrm>
          <a:off x="3619500" y="19050"/>
          <a:ext cx="1080000" cy="360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100" b="1">
              <a:latin typeface="Garamond" panose="02020404030301010803" pitchFamily="18" charset="0"/>
            </a:rPr>
            <a:t>DATOS</a:t>
          </a:r>
          <a:endParaRPr lang="es-ES" sz="1100"/>
        </a:p>
      </xdr:txBody>
    </xdr:sp>
    <xdr:clientData/>
  </xdr:twoCellAnchor>
  <xdr:twoCellAnchor>
    <xdr:from>
      <xdr:col>3</xdr:col>
      <xdr:colOff>1314450</xdr:colOff>
      <xdr:row>0</xdr:row>
      <xdr:rowOff>28575</xdr:rowOff>
    </xdr:from>
    <xdr:to>
      <xdr:col>4</xdr:col>
      <xdr:colOff>889500</xdr:colOff>
      <xdr:row>1</xdr:row>
      <xdr:rowOff>118650</xdr:rowOff>
    </xdr:to>
    <xdr:sp macro="" textlink="">
      <xdr:nvSpPr>
        <xdr:cNvPr id="19" name="18 Rectángulo redondeado">
          <a:hlinkClick xmlns:r="http://schemas.openxmlformats.org/officeDocument/2006/relationships" r:id="rId5"/>
        </xdr:cNvPr>
        <xdr:cNvSpPr/>
      </xdr:nvSpPr>
      <xdr:spPr bwMode="auto">
        <a:xfrm>
          <a:off x="46958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MATRÍCULA</a:t>
          </a:r>
        </a:p>
      </xdr:txBody>
    </xdr:sp>
    <xdr:clientData/>
  </xdr:twoCellAnchor>
  <xdr:twoCellAnchor>
    <xdr:from>
      <xdr:col>4</xdr:col>
      <xdr:colOff>885825</xdr:colOff>
      <xdr:row>0</xdr:row>
      <xdr:rowOff>28575</xdr:rowOff>
    </xdr:from>
    <xdr:to>
      <xdr:col>5</xdr:col>
      <xdr:colOff>460875</xdr:colOff>
      <xdr:row>1</xdr:row>
      <xdr:rowOff>118650</xdr:rowOff>
    </xdr:to>
    <xdr:sp macro="" textlink="">
      <xdr:nvSpPr>
        <xdr:cNvPr id="20" name="19 Rectángulo redondeado">
          <a:hlinkClick xmlns:r="http://schemas.openxmlformats.org/officeDocument/2006/relationships" r:id="rId6"/>
        </xdr:cNvPr>
        <xdr:cNvSpPr/>
      </xdr:nvSpPr>
      <xdr:spPr bwMode="auto">
        <a:xfrm>
          <a:off x="5772150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F. NUMEROSA</a:t>
          </a:r>
        </a:p>
      </xdr:txBody>
    </xdr:sp>
    <xdr:clientData/>
  </xdr:twoCellAnchor>
  <xdr:twoCellAnchor>
    <xdr:from>
      <xdr:col>1</xdr:col>
      <xdr:colOff>6216</xdr:colOff>
      <xdr:row>0</xdr:row>
      <xdr:rowOff>28574</xdr:rowOff>
    </xdr:from>
    <xdr:to>
      <xdr:col>1</xdr:col>
      <xdr:colOff>1080000</xdr:colOff>
      <xdr:row>1</xdr:row>
      <xdr:rowOff>118649</xdr:rowOff>
    </xdr:to>
    <xdr:sp macro="" textlink="">
      <xdr:nvSpPr>
        <xdr:cNvPr id="21" name="20 Rectángulo redondeado">
          <a:hlinkClick xmlns:r="http://schemas.openxmlformats.org/officeDocument/2006/relationships" r:id="rId7"/>
        </xdr:cNvPr>
        <xdr:cNvSpPr/>
      </xdr:nvSpPr>
      <xdr:spPr bwMode="auto">
        <a:xfrm>
          <a:off x="377691" y="28574"/>
          <a:ext cx="1073784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PROT.</a:t>
          </a:r>
          <a:r>
            <a:rPr lang="es-ES" sz="1000" b="1" baseline="0">
              <a:effectLst/>
              <a:latin typeface="Garamond" panose="02020404030301010803" pitchFamily="18" charset="0"/>
              <a:ea typeface="+mn-ea"/>
              <a:cs typeface="+mn-cs"/>
            </a:rPr>
            <a:t> DATOS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142875</xdr:colOff>
      <xdr:row>61</xdr:row>
      <xdr:rowOff>47625</xdr:rowOff>
    </xdr:from>
    <xdr:to>
      <xdr:col>34</xdr:col>
      <xdr:colOff>371475</xdr:colOff>
      <xdr:row>66</xdr:row>
      <xdr:rowOff>47625</xdr:rowOff>
    </xdr:to>
    <xdr:grpSp>
      <xdr:nvGrpSpPr>
        <xdr:cNvPr id="5121" name="Group 1">
          <a:extLst>
            <a:ext uri="{FF2B5EF4-FFF2-40B4-BE49-F238E27FC236}">
              <a16:creationId xmlns="" xmlns:a16="http://schemas.microsoft.com/office/drawing/2014/main" id="{00000000-0008-0000-0300-000001140000}"/>
            </a:ext>
          </a:extLst>
        </xdr:cNvPr>
        <xdr:cNvGrpSpPr>
          <a:grpSpLocks/>
        </xdr:cNvGrpSpPr>
      </xdr:nvGrpSpPr>
      <xdr:grpSpPr bwMode="auto">
        <a:xfrm>
          <a:off x="4676775" y="9486900"/>
          <a:ext cx="2038350" cy="809625"/>
          <a:chOff x="108743775" y="109746150"/>
          <a:chExt cx="2088000" cy="810000"/>
        </a:xfrm>
      </xdr:grpSpPr>
      <xdr:pic>
        <xdr:nvPicPr>
          <xdr:cNvPr id="5122" name="Picture 2" descr="Sello Escuela Blanco-Negro">
            <a:extLst>
              <a:ext uri="{FF2B5EF4-FFF2-40B4-BE49-F238E27FC236}">
                <a16:creationId xmlns="" xmlns:a16="http://schemas.microsoft.com/office/drawing/2014/main" id="{00000000-0008-0000-0300-000002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08779775" y="109782150"/>
            <a:ext cx="1993392" cy="740664"/>
          </a:xfrm>
          <a:prstGeom prst="rect">
            <a:avLst/>
          </a:prstGeom>
          <a:noFill/>
          <a:ln w="9525" algn="in">
            <a:solidFill>
              <a:srgbClr val="0000FF"/>
            </a:solidFill>
            <a:miter lim="800000"/>
            <a:headEnd/>
            <a:tailEnd/>
          </a:ln>
          <a:effectLst/>
        </xdr:spPr>
      </xdr:pic>
      <xdr:sp macro="" textlink="">
        <xdr:nvSpPr>
          <xdr:cNvPr id="5123" name="Text Box 3">
            <a:extLst>
              <a:ext uri="{FF2B5EF4-FFF2-40B4-BE49-F238E27FC236}">
                <a16:creationId xmlns="" xmlns:a16="http://schemas.microsoft.com/office/drawing/2014/main" id="{00000000-0008-0000-0300-000003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743775" y="109746150"/>
            <a:ext cx="2088000" cy="810000"/>
          </a:xfrm>
          <a:prstGeom prst="rect">
            <a:avLst/>
          </a:prstGeom>
          <a:noFill/>
          <a:ln w="9525" algn="in">
            <a:noFill/>
            <a:miter lim="800000"/>
            <a:headEnd/>
            <a:tailEnd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endParaRPr lang="es-ES" sz="900" b="0" i="0" u="none" strike="noStrike" baseline="0">
              <a:solidFill>
                <a:srgbClr val="0000FF"/>
              </a:solidFill>
              <a:latin typeface="Georgia"/>
            </a:endParaRPr>
          </a:p>
          <a:p>
            <a:pPr algn="l" rtl="0">
              <a:defRPr sz="1000"/>
            </a:pPr>
            <a:endParaRPr lang="es-ES" sz="900" b="0" i="0" u="none" strike="noStrike" baseline="0">
              <a:solidFill>
                <a:srgbClr val="0000FF"/>
              </a:solidFill>
              <a:latin typeface="Georgia"/>
            </a:endParaRPr>
          </a:p>
        </xdr:txBody>
      </xdr:sp>
    </xdr:grpSp>
    <xdr:clientData/>
  </xdr:twoCellAnchor>
  <xdr:twoCellAnchor editAs="oneCell">
    <xdr:from>
      <xdr:col>7</xdr:col>
      <xdr:colOff>38100</xdr:colOff>
      <xdr:row>6</xdr:row>
      <xdr:rowOff>142875</xdr:rowOff>
    </xdr:from>
    <xdr:to>
      <xdr:col>9</xdr:col>
      <xdr:colOff>145415</xdr:colOff>
      <xdr:row>12</xdr:row>
      <xdr:rowOff>0</xdr:rowOff>
    </xdr:to>
    <xdr:pic>
      <xdr:nvPicPr>
        <xdr:cNvPr id="7" name="6 Imagen" descr="Escudo La Roda (color)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28825" y="466725"/>
          <a:ext cx="469265" cy="8286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28</xdr:col>
      <xdr:colOff>0</xdr:colOff>
      <xdr:row>7</xdr:row>
      <xdr:rowOff>95250</xdr:rowOff>
    </xdr:from>
    <xdr:to>
      <xdr:col>31</xdr:col>
      <xdr:colOff>171450</xdr:colOff>
      <xdr:row>11</xdr:row>
      <xdr:rowOff>48670</xdr:rowOff>
    </xdr:to>
    <xdr:pic>
      <xdr:nvPicPr>
        <xdr:cNvPr id="8" name="7 Imagen" descr="CLM_2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91200" y="581025"/>
          <a:ext cx="714375" cy="60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12</xdr:row>
      <xdr:rowOff>57150</xdr:rowOff>
    </xdr:from>
    <xdr:to>
      <xdr:col>13</xdr:col>
      <xdr:colOff>152400</xdr:colOff>
      <xdr:row>14</xdr:row>
      <xdr:rowOff>142875</xdr:rowOff>
    </xdr:to>
    <xdr:sp macro="" textlink="">
      <xdr:nvSpPr>
        <xdr:cNvPr id="5124" name="Text Box 4">
          <a:extLst>
            <a:ext uri="{FF2B5EF4-FFF2-40B4-BE49-F238E27FC236}">
              <a16:creationId xmlns="" xmlns:a16="http://schemas.microsoft.com/office/drawing/2014/main" id="{00000000-0008-0000-0300-000004140000}"/>
            </a:ext>
          </a:extLst>
        </xdr:cNvPr>
        <xdr:cNvSpPr txBox="1">
          <a:spLocks noChangeArrowheads="1"/>
        </xdr:cNvSpPr>
      </xdr:nvSpPr>
      <xdr:spPr bwMode="auto">
        <a:xfrm>
          <a:off x="1333500" y="1352550"/>
          <a:ext cx="18954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Garamond" pitchFamily="18" charset="0"/>
            </a:rPr>
            <a:t>Excmo. Ayuntamiento</a:t>
          </a: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Garamond" pitchFamily="18" charset="0"/>
            </a:rPr>
            <a:t>La Roda</a:t>
          </a:r>
        </a:p>
        <a:p>
          <a:pPr algn="ctr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24</xdr:col>
      <xdr:colOff>66676</xdr:colOff>
      <xdr:row>11</xdr:row>
      <xdr:rowOff>104775</xdr:rowOff>
    </xdr:from>
    <xdr:to>
      <xdr:col>34</xdr:col>
      <xdr:colOff>295276</xdr:colOff>
      <xdr:row>14</xdr:row>
      <xdr:rowOff>76200</xdr:rowOff>
    </xdr:to>
    <xdr:sp macro="" textlink="">
      <xdr:nvSpPr>
        <xdr:cNvPr id="5125" name="Text Box 5">
          <a:extLst>
            <a:ext uri="{FF2B5EF4-FFF2-40B4-BE49-F238E27FC236}">
              <a16:creationId xmlns="" xmlns:a16="http://schemas.microsoft.com/office/drawing/2014/main" id="{00000000-0008-0000-0300-000005140000}"/>
            </a:ext>
          </a:extLst>
        </xdr:cNvPr>
        <xdr:cNvSpPr txBox="1">
          <a:spLocks noChangeArrowheads="1"/>
        </xdr:cNvSpPr>
      </xdr:nvSpPr>
      <xdr:spPr bwMode="auto">
        <a:xfrm>
          <a:off x="5133976" y="1238250"/>
          <a:ext cx="2038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Garamond"/>
            </a:rPr>
            <a:t>Consejería de Educación,</a:t>
          </a: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Garamond"/>
            </a:rPr>
            <a:t>Cultura y Deportes</a:t>
          </a:r>
        </a:p>
        <a:p>
          <a:pPr algn="l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38101</xdr:colOff>
      <xdr:row>6</xdr:row>
      <xdr:rowOff>142876</xdr:rowOff>
    </xdr:from>
    <xdr:to>
      <xdr:col>27</xdr:col>
      <xdr:colOff>38101</xdr:colOff>
      <xdr:row>13</xdr:row>
      <xdr:rowOff>19051</xdr:rowOff>
    </xdr:to>
    <xdr:sp macro="" textlink="">
      <xdr:nvSpPr>
        <xdr:cNvPr id="5126" name="Text Box 6">
          <a:extLst>
            <a:ext uri="{FF2B5EF4-FFF2-40B4-BE49-F238E27FC236}">
              <a16:creationId xmlns="" xmlns:a16="http://schemas.microsoft.com/office/drawing/2014/main" id="{00000000-0008-0000-0300-000006140000}"/>
            </a:ext>
          </a:extLst>
        </xdr:cNvPr>
        <xdr:cNvSpPr txBox="1">
          <a:spLocks noChangeArrowheads="1"/>
        </xdr:cNvSpPr>
      </xdr:nvSpPr>
      <xdr:spPr bwMode="auto">
        <a:xfrm>
          <a:off x="2752726" y="466726"/>
          <a:ext cx="28956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Garamond"/>
          </a:endParaRPr>
        </a:p>
        <a:p>
          <a:pPr algn="ctr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Garamond"/>
            </a:rPr>
            <a:t>ESCUELA MUNICIPAL</a:t>
          </a:r>
        </a:p>
        <a:p>
          <a:pPr algn="ctr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Garamond"/>
            </a:rPr>
            <a:t>DE MÚSICA Y DANZA</a:t>
          </a:r>
        </a:p>
        <a:p>
          <a:pPr algn="l" rtl="0">
            <a:defRPr sz="1000"/>
          </a:pPr>
          <a:endParaRPr lang="es-ES" sz="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Calibri"/>
            </a:rPr>
            <a:t>“ MAESTRO CISNEROS “</a:t>
          </a:r>
        </a:p>
        <a:p>
          <a:pPr algn="l" rtl="0">
            <a:defRPr sz="1000"/>
          </a:pPr>
          <a:endParaRPr lang="es-ES" sz="16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9525</xdr:colOff>
      <xdr:row>0</xdr:row>
      <xdr:rowOff>19050</xdr:rowOff>
    </xdr:from>
    <xdr:to>
      <xdr:col>35</xdr:col>
      <xdr:colOff>123826</xdr:colOff>
      <xdr:row>1</xdr:row>
      <xdr:rowOff>123825</xdr:rowOff>
    </xdr:to>
    <xdr:sp macro="" textlink="">
      <xdr:nvSpPr>
        <xdr:cNvPr id="19" name="18 Rectángulo redondeado"/>
        <xdr:cNvSpPr/>
      </xdr:nvSpPr>
      <xdr:spPr bwMode="auto">
        <a:xfrm>
          <a:off x="381000" y="19050"/>
          <a:ext cx="6486526" cy="2667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13</xdr:col>
      <xdr:colOff>3675</xdr:colOff>
      <xdr:row>1</xdr:row>
      <xdr:rowOff>118650</xdr:rowOff>
    </xdr:to>
    <xdr:sp macro="" textlink="">
      <xdr:nvSpPr>
        <xdr:cNvPr id="20" name="19 Rectángulo redondeado">
          <a:hlinkClick xmlns:r="http://schemas.openxmlformats.org/officeDocument/2006/relationships" r:id="rId4"/>
        </xdr:cNvPr>
        <xdr:cNvSpPr/>
      </xdr:nvSpPr>
      <xdr:spPr bwMode="auto">
        <a:xfrm>
          <a:off x="1466850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INSTRUCC.</a:t>
          </a:r>
        </a:p>
      </xdr:txBody>
    </xdr:sp>
    <xdr:clientData/>
  </xdr:twoCellAnchor>
  <xdr:twoCellAnchor>
    <xdr:from>
      <xdr:col>13</xdr:col>
      <xdr:colOff>9525</xdr:colOff>
      <xdr:row>0</xdr:row>
      <xdr:rowOff>28575</xdr:rowOff>
    </xdr:from>
    <xdr:to>
      <xdr:col>19</xdr:col>
      <xdr:colOff>3675</xdr:colOff>
      <xdr:row>1</xdr:row>
      <xdr:rowOff>118650</xdr:rowOff>
    </xdr:to>
    <xdr:sp macro="" textlink="">
      <xdr:nvSpPr>
        <xdr:cNvPr id="21" name="20 Rectángulo redondeado">
          <a:hlinkClick xmlns:r="http://schemas.openxmlformats.org/officeDocument/2006/relationships" r:id="rId5"/>
        </xdr:cNvPr>
        <xdr:cNvSpPr/>
      </xdr:nvSpPr>
      <xdr:spPr bwMode="auto">
        <a:xfrm>
          <a:off x="2552700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PRECIOS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  <xdr:twoCellAnchor>
    <xdr:from>
      <xdr:col>19</xdr:col>
      <xdr:colOff>0</xdr:colOff>
      <xdr:row>0</xdr:row>
      <xdr:rowOff>28575</xdr:rowOff>
    </xdr:from>
    <xdr:to>
      <xdr:col>24</xdr:col>
      <xdr:colOff>175125</xdr:colOff>
      <xdr:row>1</xdr:row>
      <xdr:rowOff>118650</xdr:rowOff>
    </xdr:to>
    <xdr:sp macro="" textlink="">
      <xdr:nvSpPr>
        <xdr:cNvPr id="22" name="21 Rectángulo redondeado">
          <a:hlinkClick xmlns:r="http://schemas.openxmlformats.org/officeDocument/2006/relationships" r:id="rId6"/>
        </xdr:cNvPr>
        <xdr:cNvSpPr/>
      </xdr:nvSpPr>
      <xdr:spPr bwMode="auto">
        <a:xfrm>
          <a:off x="36290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DATOS</a:t>
          </a:r>
          <a:endParaRPr lang="es-ES" sz="1000"/>
        </a:p>
      </xdr:txBody>
    </xdr:sp>
    <xdr:clientData/>
  </xdr:twoCellAnchor>
  <xdr:twoCellAnchor>
    <xdr:from>
      <xdr:col>24</xdr:col>
      <xdr:colOff>171450</xdr:colOff>
      <xdr:row>0</xdr:row>
      <xdr:rowOff>19050</xdr:rowOff>
    </xdr:from>
    <xdr:to>
      <xdr:col>30</xdr:col>
      <xdr:colOff>165600</xdr:colOff>
      <xdr:row>1</xdr:row>
      <xdr:rowOff>217125</xdr:rowOff>
    </xdr:to>
    <xdr:sp macro="" textlink="">
      <xdr:nvSpPr>
        <xdr:cNvPr id="23" name="22 Rectángulo redondeado">
          <a:hlinkClick xmlns:r="http://schemas.openxmlformats.org/officeDocument/2006/relationships" r:id="rId7"/>
        </xdr:cNvPr>
        <xdr:cNvSpPr/>
      </xdr:nvSpPr>
      <xdr:spPr bwMode="auto">
        <a:xfrm>
          <a:off x="4705350" y="19050"/>
          <a:ext cx="1080000" cy="360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100" b="1">
              <a:latin typeface="Garamond" panose="02020404030301010803" pitchFamily="18" charset="0"/>
            </a:rPr>
            <a:t>MATRÍCULA</a:t>
          </a:r>
        </a:p>
      </xdr:txBody>
    </xdr:sp>
    <xdr:clientData/>
  </xdr:twoCellAnchor>
  <xdr:twoCellAnchor>
    <xdr:from>
      <xdr:col>30</xdr:col>
      <xdr:colOff>161925</xdr:colOff>
      <xdr:row>0</xdr:row>
      <xdr:rowOff>28575</xdr:rowOff>
    </xdr:from>
    <xdr:to>
      <xdr:col>35</xdr:col>
      <xdr:colOff>117975</xdr:colOff>
      <xdr:row>1</xdr:row>
      <xdr:rowOff>118650</xdr:rowOff>
    </xdr:to>
    <xdr:sp macro="" textlink="">
      <xdr:nvSpPr>
        <xdr:cNvPr id="24" name="23 Rectángulo redondeado">
          <a:hlinkClick xmlns:r="http://schemas.openxmlformats.org/officeDocument/2006/relationships" r:id="rId8"/>
        </xdr:cNvPr>
        <xdr:cNvSpPr/>
      </xdr:nvSpPr>
      <xdr:spPr bwMode="auto">
        <a:xfrm>
          <a:off x="578167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F. NUMEROSA</a:t>
          </a:r>
        </a:p>
      </xdr:txBody>
    </xdr:sp>
    <xdr:clientData/>
  </xdr:twoCellAnchor>
  <xdr:twoCellAnchor>
    <xdr:from>
      <xdr:col>1</xdr:col>
      <xdr:colOff>15741</xdr:colOff>
      <xdr:row>0</xdr:row>
      <xdr:rowOff>28574</xdr:rowOff>
    </xdr:from>
    <xdr:to>
      <xdr:col>7</xdr:col>
      <xdr:colOff>3675</xdr:colOff>
      <xdr:row>1</xdr:row>
      <xdr:rowOff>118649</xdr:rowOff>
    </xdr:to>
    <xdr:sp macro="" textlink="">
      <xdr:nvSpPr>
        <xdr:cNvPr id="25" name="24 Rectángulo redondeado">
          <a:hlinkClick xmlns:r="http://schemas.openxmlformats.org/officeDocument/2006/relationships" r:id="rId9"/>
        </xdr:cNvPr>
        <xdr:cNvSpPr/>
      </xdr:nvSpPr>
      <xdr:spPr bwMode="auto">
        <a:xfrm>
          <a:off x="387216" y="28574"/>
          <a:ext cx="1073784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PROT.</a:t>
          </a:r>
          <a:r>
            <a:rPr lang="es-ES" sz="1000" b="1" baseline="0">
              <a:effectLst/>
              <a:latin typeface="Garamond" panose="02020404030301010803" pitchFamily="18" charset="0"/>
              <a:ea typeface="+mn-ea"/>
              <a:cs typeface="+mn-cs"/>
            </a:rPr>
            <a:t> DATOS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5</xdr:col>
      <xdr:colOff>9526</xdr:colOff>
      <xdr:row>1</xdr:row>
      <xdr:rowOff>123825</xdr:rowOff>
    </xdr:to>
    <xdr:sp macro="" textlink="">
      <xdr:nvSpPr>
        <xdr:cNvPr id="12" name="11 Rectángulo redondeado"/>
        <xdr:cNvSpPr/>
      </xdr:nvSpPr>
      <xdr:spPr bwMode="auto">
        <a:xfrm>
          <a:off x="371475" y="19050"/>
          <a:ext cx="6486526" cy="2667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866775</xdr:colOff>
      <xdr:row>0</xdr:row>
      <xdr:rowOff>28575</xdr:rowOff>
    </xdr:from>
    <xdr:to>
      <xdr:col>2</xdr:col>
      <xdr:colOff>1946775</xdr:colOff>
      <xdr:row>1</xdr:row>
      <xdr:rowOff>118650</xdr:rowOff>
    </xdr:to>
    <xdr:sp macro="" textlink="">
      <xdr:nvSpPr>
        <xdr:cNvPr id="13" name="12 Rectángulo redondeado">
          <a:hlinkClick xmlns:r="http://schemas.openxmlformats.org/officeDocument/2006/relationships" r:id="rId1"/>
        </xdr:cNvPr>
        <xdr:cNvSpPr/>
      </xdr:nvSpPr>
      <xdr:spPr bwMode="auto">
        <a:xfrm>
          <a:off x="14573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INSTRUCC.</a:t>
          </a:r>
        </a:p>
      </xdr:txBody>
    </xdr:sp>
    <xdr:clientData/>
  </xdr:twoCellAnchor>
  <xdr:twoCellAnchor>
    <xdr:from>
      <xdr:col>2</xdr:col>
      <xdr:colOff>1952625</xdr:colOff>
      <xdr:row>0</xdr:row>
      <xdr:rowOff>28575</xdr:rowOff>
    </xdr:from>
    <xdr:to>
      <xdr:col>2</xdr:col>
      <xdr:colOff>3032625</xdr:colOff>
      <xdr:row>1</xdr:row>
      <xdr:rowOff>118650</xdr:rowOff>
    </xdr:to>
    <xdr:sp macro="" textlink="">
      <xdr:nvSpPr>
        <xdr:cNvPr id="14" name="13 Rectángulo redondeado">
          <a:hlinkClick xmlns:r="http://schemas.openxmlformats.org/officeDocument/2006/relationships" r:id="rId2"/>
        </xdr:cNvPr>
        <xdr:cNvSpPr/>
      </xdr:nvSpPr>
      <xdr:spPr bwMode="auto">
        <a:xfrm>
          <a:off x="254317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PRECIOS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  <xdr:twoCellAnchor>
    <xdr:from>
      <xdr:col>2</xdr:col>
      <xdr:colOff>3028950</xdr:colOff>
      <xdr:row>0</xdr:row>
      <xdr:rowOff>28575</xdr:rowOff>
    </xdr:from>
    <xdr:to>
      <xdr:col>2</xdr:col>
      <xdr:colOff>4108950</xdr:colOff>
      <xdr:row>1</xdr:row>
      <xdr:rowOff>118650</xdr:rowOff>
    </xdr:to>
    <xdr:sp macro="" textlink="">
      <xdr:nvSpPr>
        <xdr:cNvPr id="15" name="14 Rectángulo redondeado">
          <a:hlinkClick xmlns:r="http://schemas.openxmlformats.org/officeDocument/2006/relationships" r:id="rId3"/>
        </xdr:cNvPr>
        <xdr:cNvSpPr/>
      </xdr:nvSpPr>
      <xdr:spPr bwMode="auto">
        <a:xfrm>
          <a:off x="3619500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DATOS</a:t>
          </a:r>
          <a:endParaRPr lang="es-ES" sz="1000"/>
        </a:p>
      </xdr:txBody>
    </xdr:sp>
    <xdr:clientData/>
  </xdr:twoCellAnchor>
  <xdr:twoCellAnchor>
    <xdr:from>
      <xdr:col>2</xdr:col>
      <xdr:colOff>4105275</xdr:colOff>
      <xdr:row>0</xdr:row>
      <xdr:rowOff>28575</xdr:rowOff>
    </xdr:from>
    <xdr:to>
      <xdr:col>3</xdr:col>
      <xdr:colOff>451350</xdr:colOff>
      <xdr:row>1</xdr:row>
      <xdr:rowOff>118650</xdr:rowOff>
    </xdr:to>
    <xdr:sp macro="" textlink="">
      <xdr:nvSpPr>
        <xdr:cNvPr id="16" name="15 Rectángulo redondeado">
          <a:hlinkClick xmlns:r="http://schemas.openxmlformats.org/officeDocument/2006/relationships" r:id="rId4"/>
        </xdr:cNvPr>
        <xdr:cNvSpPr/>
      </xdr:nvSpPr>
      <xdr:spPr bwMode="auto">
        <a:xfrm>
          <a:off x="4695825" y="28575"/>
          <a:ext cx="1080000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latin typeface="Garamond" panose="02020404030301010803" pitchFamily="18" charset="0"/>
            </a:rPr>
            <a:t>MATRÍCULA</a:t>
          </a:r>
        </a:p>
      </xdr:txBody>
    </xdr:sp>
    <xdr:clientData/>
  </xdr:twoCellAnchor>
  <xdr:twoCellAnchor>
    <xdr:from>
      <xdr:col>3</xdr:col>
      <xdr:colOff>457200</xdr:colOff>
      <xdr:row>0</xdr:row>
      <xdr:rowOff>19050</xdr:rowOff>
    </xdr:from>
    <xdr:to>
      <xdr:col>5</xdr:col>
      <xdr:colOff>13200</xdr:colOff>
      <xdr:row>1</xdr:row>
      <xdr:rowOff>217125</xdr:rowOff>
    </xdr:to>
    <xdr:sp macro="" textlink="">
      <xdr:nvSpPr>
        <xdr:cNvPr id="17" name="16 Rectángulo redondeado">
          <a:hlinkClick xmlns:r="http://schemas.openxmlformats.org/officeDocument/2006/relationships" r:id="rId5"/>
        </xdr:cNvPr>
        <xdr:cNvSpPr/>
      </xdr:nvSpPr>
      <xdr:spPr bwMode="auto">
        <a:xfrm>
          <a:off x="5781675" y="19050"/>
          <a:ext cx="1080000" cy="360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100" b="1">
              <a:latin typeface="Garamond" panose="02020404030301010803" pitchFamily="18" charset="0"/>
            </a:rPr>
            <a:t>F. NUMEROSA</a:t>
          </a:r>
        </a:p>
      </xdr:txBody>
    </xdr:sp>
    <xdr:clientData/>
  </xdr:twoCellAnchor>
  <xdr:twoCellAnchor>
    <xdr:from>
      <xdr:col>1</xdr:col>
      <xdr:colOff>6216</xdr:colOff>
      <xdr:row>0</xdr:row>
      <xdr:rowOff>28574</xdr:rowOff>
    </xdr:from>
    <xdr:to>
      <xdr:col>2</xdr:col>
      <xdr:colOff>860925</xdr:colOff>
      <xdr:row>1</xdr:row>
      <xdr:rowOff>118649</xdr:rowOff>
    </xdr:to>
    <xdr:sp macro="" textlink="">
      <xdr:nvSpPr>
        <xdr:cNvPr id="18" name="17 Rectángulo redondeado">
          <a:hlinkClick xmlns:r="http://schemas.openxmlformats.org/officeDocument/2006/relationships" r:id="rId6"/>
        </xdr:cNvPr>
        <xdr:cNvSpPr/>
      </xdr:nvSpPr>
      <xdr:spPr bwMode="auto">
        <a:xfrm>
          <a:off x="377691" y="28574"/>
          <a:ext cx="1073784" cy="252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1000" b="1">
              <a:effectLst/>
              <a:latin typeface="Garamond" panose="02020404030301010803" pitchFamily="18" charset="0"/>
              <a:ea typeface="+mn-ea"/>
              <a:cs typeface="+mn-cs"/>
            </a:rPr>
            <a:t>PROT.</a:t>
          </a:r>
          <a:r>
            <a:rPr lang="es-ES" sz="1000" b="1" baseline="0">
              <a:effectLst/>
              <a:latin typeface="Garamond" panose="02020404030301010803" pitchFamily="18" charset="0"/>
              <a:ea typeface="+mn-ea"/>
              <a:cs typeface="+mn-cs"/>
            </a:rPr>
            <a:t> DATOS</a:t>
          </a:r>
          <a:endParaRPr lang="es-ES" sz="1000"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J26"/>
  <sheetViews>
    <sheetView showGridLines="0" showRowColHeaders="0" tabSelected="1" workbookViewId="0">
      <pane ySplit="2" topLeftCell="A3" activePane="bottomLeft" state="frozen"/>
      <selection pane="bottomLeft" activeCell="C1" sqref="C1"/>
    </sheetView>
  </sheetViews>
  <sheetFormatPr baseColWidth="10" defaultRowHeight="12.75" x14ac:dyDescent="0.2"/>
  <cols>
    <col min="1" max="1" width="5.5703125" customWidth="1"/>
    <col min="10" max="10" width="6.28515625" customWidth="1"/>
  </cols>
  <sheetData>
    <row r="2" spans="2:10" ht="18" customHeight="1" x14ac:dyDescent="0.2"/>
    <row r="3" spans="2:10" ht="13.5" thickBot="1" x14ac:dyDescent="0.25"/>
    <row r="4" spans="2:10" ht="13.5" thickTop="1" x14ac:dyDescent="0.2">
      <c r="B4" s="218" t="s">
        <v>222</v>
      </c>
      <c r="C4" s="218"/>
      <c r="D4" s="218"/>
      <c r="E4" s="218"/>
      <c r="F4" s="218"/>
      <c r="G4" s="218"/>
      <c r="H4" s="218"/>
      <c r="I4" s="218"/>
      <c r="J4" s="218"/>
    </row>
    <row r="5" spans="2:10" ht="13.5" thickBot="1" x14ac:dyDescent="0.25">
      <c r="B5" s="219"/>
      <c r="C5" s="219"/>
      <c r="D5" s="219"/>
      <c r="E5" s="219"/>
      <c r="F5" s="219"/>
      <c r="G5" s="219"/>
      <c r="H5" s="219"/>
      <c r="I5" s="219"/>
      <c r="J5" s="219"/>
    </row>
    <row r="6" spans="2:10" ht="13.5" thickTop="1" x14ac:dyDescent="0.2">
      <c r="B6" s="174"/>
      <c r="C6" s="174"/>
      <c r="D6" s="174"/>
      <c r="E6" s="174"/>
      <c r="F6" s="174"/>
      <c r="G6" s="174"/>
      <c r="H6" s="174"/>
      <c r="I6" s="174"/>
      <c r="J6" s="174"/>
    </row>
    <row r="7" spans="2:10" ht="18.75" x14ac:dyDescent="0.2">
      <c r="B7" s="175"/>
      <c r="C7" s="214"/>
      <c r="D7" s="214"/>
      <c r="E7" s="214"/>
      <c r="F7" s="214"/>
      <c r="G7" s="214"/>
      <c r="H7" s="214"/>
      <c r="I7" s="214"/>
      <c r="J7" s="214"/>
    </row>
    <row r="8" spans="2:10" ht="18.75" x14ac:dyDescent="0.2">
      <c r="B8" s="175"/>
      <c r="C8" s="176"/>
      <c r="D8" s="211" t="s">
        <v>221</v>
      </c>
      <c r="E8" s="176"/>
      <c r="F8" s="176"/>
      <c r="G8" s="176"/>
      <c r="H8" s="176"/>
      <c r="I8" s="176"/>
      <c r="J8" s="176"/>
    </row>
    <row r="9" spans="2:10" ht="18.75" x14ac:dyDescent="0.3">
      <c r="B9" s="175"/>
      <c r="C9" s="212"/>
      <c r="D9" s="213" t="s">
        <v>220</v>
      </c>
      <c r="E9" s="212"/>
      <c r="F9" s="212"/>
      <c r="G9" s="212"/>
      <c r="H9" s="212"/>
      <c r="I9" s="212"/>
      <c r="J9" s="212"/>
    </row>
    <row r="10" spans="2:10" ht="18.75" x14ac:dyDescent="0.2">
      <c r="B10" s="175"/>
      <c r="C10" s="212"/>
      <c r="D10" s="211" t="s">
        <v>219</v>
      </c>
      <c r="E10" s="212"/>
      <c r="F10" s="212"/>
      <c r="G10" s="212"/>
      <c r="H10" s="212"/>
      <c r="I10" s="212"/>
      <c r="J10" s="212"/>
    </row>
    <row r="11" spans="2:10" ht="15" x14ac:dyDescent="0.2">
      <c r="B11" s="175"/>
      <c r="C11" s="143"/>
      <c r="D11" s="209" t="s">
        <v>218</v>
      </c>
      <c r="E11" s="209"/>
      <c r="F11" s="209"/>
      <c r="G11" s="209"/>
      <c r="H11" s="209"/>
      <c r="I11" s="209"/>
      <c r="J11" s="209"/>
    </row>
    <row r="12" spans="2:10" ht="18.75" x14ac:dyDescent="0.2">
      <c r="B12" s="175"/>
      <c r="C12" s="211" t="s">
        <v>217</v>
      </c>
      <c r="D12" s="209"/>
      <c r="E12" s="209"/>
      <c r="F12" s="209"/>
      <c r="G12" s="209"/>
      <c r="H12" s="209"/>
      <c r="I12" s="209"/>
      <c r="J12" s="209"/>
    </row>
    <row r="13" spans="2:10" ht="18.75" x14ac:dyDescent="0.2">
      <c r="B13" s="175"/>
      <c r="C13" s="211" t="s">
        <v>216</v>
      </c>
      <c r="D13" s="209"/>
      <c r="E13" s="209"/>
      <c r="F13" s="209"/>
      <c r="G13" s="209"/>
      <c r="H13" s="209"/>
      <c r="I13" s="209"/>
      <c r="J13" s="209"/>
    </row>
    <row r="14" spans="2:10" ht="18.75" x14ac:dyDescent="0.2">
      <c r="B14" s="175"/>
      <c r="C14" s="211"/>
      <c r="D14" s="209"/>
      <c r="E14" s="209"/>
      <c r="F14" s="209"/>
      <c r="G14" s="209"/>
      <c r="H14" s="209"/>
      <c r="I14" s="209"/>
      <c r="J14" s="209"/>
    </row>
    <row r="15" spans="2:10" ht="18.75" x14ac:dyDescent="0.2">
      <c r="B15" s="175"/>
      <c r="C15" s="211" t="s">
        <v>215</v>
      </c>
      <c r="D15" s="209"/>
      <c r="E15" s="209"/>
      <c r="F15" s="209"/>
      <c r="G15" s="209"/>
      <c r="H15" s="209"/>
      <c r="I15" s="209"/>
      <c r="J15" s="209"/>
    </row>
    <row r="16" spans="2:10" ht="18.75" x14ac:dyDescent="0.2">
      <c r="B16" s="175"/>
      <c r="C16" s="211" t="s">
        <v>214</v>
      </c>
      <c r="D16" s="209"/>
      <c r="E16" s="209"/>
      <c r="F16" s="209"/>
      <c r="G16" s="209"/>
      <c r="H16" s="209"/>
      <c r="I16" s="209"/>
      <c r="J16" s="209"/>
    </row>
    <row r="17" spans="2:10" ht="18.75" x14ac:dyDescent="0.2">
      <c r="B17" s="175"/>
      <c r="C17" s="211" t="s">
        <v>213</v>
      </c>
      <c r="D17" s="209"/>
      <c r="E17" s="209"/>
      <c r="F17" s="209"/>
      <c r="G17" s="209"/>
      <c r="H17" s="209"/>
      <c r="I17" s="209"/>
      <c r="J17" s="209"/>
    </row>
    <row r="18" spans="2:10" ht="18.75" x14ac:dyDescent="0.2">
      <c r="B18" s="175"/>
      <c r="C18" s="211" t="s">
        <v>212</v>
      </c>
      <c r="D18" s="209"/>
      <c r="E18" s="209"/>
      <c r="F18" s="209"/>
      <c r="G18" s="209"/>
      <c r="H18" s="209"/>
      <c r="I18" s="209"/>
      <c r="J18" s="209"/>
    </row>
    <row r="19" spans="2:10" ht="18.75" x14ac:dyDescent="0.2">
      <c r="B19" s="175"/>
      <c r="C19" s="211"/>
      <c r="D19" s="209"/>
      <c r="E19" s="209"/>
      <c r="F19" s="209"/>
      <c r="G19" s="209"/>
      <c r="H19" s="209"/>
      <c r="I19" s="209"/>
      <c r="J19" s="209"/>
    </row>
    <row r="20" spans="2:10" ht="18.75" x14ac:dyDescent="0.2">
      <c r="B20" s="175"/>
      <c r="C20" s="211" t="s">
        <v>211</v>
      </c>
      <c r="D20" s="209"/>
      <c r="E20" s="209"/>
      <c r="F20" s="209"/>
      <c r="G20" s="209"/>
      <c r="H20" s="209"/>
      <c r="I20" s="209"/>
      <c r="J20" s="209"/>
    </row>
    <row r="21" spans="2:10" ht="18.75" x14ac:dyDescent="0.2">
      <c r="B21" s="175"/>
      <c r="C21" s="211" t="s">
        <v>210</v>
      </c>
      <c r="D21" s="209"/>
      <c r="E21" s="209"/>
      <c r="F21" s="209"/>
      <c r="G21" s="209"/>
      <c r="H21" s="209"/>
      <c r="I21" s="209"/>
      <c r="J21" s="209"/>
    </row>
    <row r="22" spans="2:10" ht="15" x14ac:dyDescent="0.2">
      <c r="B22" s="175"/>
      <c r="C22" s="210"/>
      <c r="D22" s="209"/>
      <c r="E22" s="209"/>
      <c r="F22" s="209"/>
      <c r="G22" s="209"/>
      <c r="H22" s="209"/>
      <c r="I22" s="209"/>
      <c r="J22" s="209"/>
    </row>
    <row r="23" spans="2:10" ht="13.5" thickBot="1" x14ac:dyDescent="0.25">
      <c r="B23" s="177"/>
      <c r="C23" s="82"/>
      <c r="D23" s="83"/>
      <c r="E23" s="83"/>
      <c r="F23" s="83"/>
      <c r="G23" s="83"/>
      <c r="H23" s="83"/>
      <c r="I23" s="83"/>
      <c r="J23" s="82"/>
    </row>
    <row r="24" spans="2:10" ht="14.25" thickTop="1" thickBot="1" x14ac:dyDescent="0.25">
      <c r="B24" s="182"/>
      <c r="C24" s="183"/>
      <c r="D24" s="183"/>
      <c r="E24" s="183"/>
      <c r="F24" s="183"/>
      <c r="G24" s="183"/>
      <c r="H24" s="183"/>
      <c r="I24" s="183"/>
      <c r="J24" s="183"/>
    </row>
    <row r="25" spans="2:10" ht="13.5" thickTop="1" x14ac:dyDescent="0.2">
      <c r="B25" s="64"/>
      <c r="C25" s="64"/>
      <c r="D25" s="64"/>
      <c r="E25" s="64"/>
      <c r="F25" s="64"/>
      <c r="G25" s="64"/>
      <c r="H25" s="64"/>
      <c r="I25" s="64"/>
      <c r="J25" s="64"/>
    </row>
    <row r="26" spans="2:10" x14ac:dyDescent="0.2">
      <c r="B26" s="64"/>
      <c r="C26" s="64"/>
      <c r="D26" s="64"/>
      <c r="E26" s="64"/>
      <c r="F26" s="64"/>
      <c r="G26" s="64"/>
      <c r="H26" s="64"/>
      <c r="I26" s="64"/>
      <c r="J26" s="64"/>
    </row>
  </sheetData>
  <sheetProtection sheet="1" objects="1" scenarios="1"/>
  <mergeCells count="1">
    <mergeCell ref="B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2"/>
  <sheetViews>
    <sheetView showGridLines="0" showRowColHeaders="0" zoomScaleNormal="100" workbookViewId="0">
      <pane ySplit="2" topLeftCell="A3" activePane="bottomLeft" state="frozen"/>
      <selection pane="bottomLeft" activeCell="C1" sqref="C1"/>
    </sheetView>
  </sheetViews>
  <sheetFormatPr baseColWidth="10" defaultColWidth="11.42578125" defaultRowHeight="12.75" x14ac:dyDescent="0.2"/>
  <cols>
    <col min="1" max="1" width="5.5703125" style="64" customWidth="1"/>
    <col min="2" max="2" width="4" style="64" customWidth="1"/>
    <col min="3" max="10" width="10.7109375" style="64" customWidth="1"/>
    <col min="11" max="11" width="4" style="64" customWidth="1"/>
    <col min="12" max="16384" width="11.42578125" style="64"/>
  </cols>
  <sheetData>
    <row r="2" spans="1:16" ht="18" customHeight="1" x14ac:dyDescent="0.2"/>
    <row r="3" spans="1:16" ht="12.75" customHeight="1" thickBot="1" x14ac:dyDescent="0.25"/>
    <row r="4" spans="1:16" ht="22.15" customHeight="1" thickTop="1" x14ac:dyDescent="0.2">
      <c r="B4" s="218" t="s">
        <v>170</v>
      </c>
      <c r="C4" s="218"/>
      <c r="D4" s="218"/>
      <c r="E4" s="218"/>
      <c r="F4" s="218"/>
      <c r="G4" s="218"/>
      <c r="H4" s="218"/>
      <c r="I4" s="218"/>
      <c r="J4" s="218"/>
      <c r="K4" s="218"/>
    </row>
    <row r="5" spans="1:16" ht="9" customHeight="1" thickBot="1" x14ac:dyDescent="0.25"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6" ht="7.5" customHeight="1" thickTop="1" x14ac:dyDescent="0.2"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6" ht="67.5" customHeight="1" x14ac:dyDescent="0.2">
      <c r="B7" s="178"/>
      <c r="C7" s="221" t="s">
        <v>169</v>
      </c>
      <c r="D7" s="222"/>
      <c r="E7" s="222"/>
      <c r="F7" s="222"/>
      <c r="G7" s="222"/>
      <c r="H7" s="222"/>
      <c r="I7" s="222"/>
      <c r="J7" s="222"/>
      <c r="K7" s="178"/>
      <c r="L7" s="80"/>
      <c r="M7" s="80"/>
      <c r="N7" s="80"/>
      <c r="O7" s="80"/>
      <c r="P7" s="80"/>
    </row>
    <row r="8" spans="1:16" ht="7.5" customHeight="1" thickBot="1" x14ac:dyDescent="0.25">
      <c r="B8" s="180"/>
      <c r="C8" s="181"/>
      <c r="D8" s="181"/>
      <c r="E8" s="181"/>
      <c r="F8" s="181"/>
      <c r="G8" s="181"/>
      <c r="H8" s="181"/>
      <c r="I8" s="181"/>
      <c r="J8" s="181"/>
      <c r="K8" s="180"/>
      <c r="L8" s="80"/>
      <c r="M8" s="80"/>
      <c r="N8" s="80"/>
      <c r="O8" s="80"/>
      <c r="P8" s="80"/>
    </row>
    <row r="9" spans="1:16" ht="21" customHeight="1" thickTop="1" thickBot="1" x14ac:dyDescent="0.25">
      <c r="L9" s="80"/>
      <c r="M9" s="220"/>
      <c r="N9" s="220"/>
      <c r="O9" s="220"/>
      <c r="P9" s="80"/>
    </row>
    <row r="10" spans="1:16" ht="22.5" customHeight="1" thickTop="1" x14ac:dyDescent="0.2">
      <c r="B10" s="224" t="s">
        <v>74</v>
      </c>
      <c r="C10" s="224"/>
      <c r="D10" s="224"/>
      <c r="E10" s="224"/>
      <c r="F10" s="224"/>
      <c r="G10" s="224"/>
      <c r="H10" s="224"/>
      <c r="I10" s="224"/>
      <c r="J10" s="224"/>
      <c r="K10" s="224"/>
      <c r="L10" s="80"/>
      <c r="M10" s="220"/>
      <c r="N10" s="220"/>
      <c r="O10" s="220"/>
      <c r="P10" s="80"/>
    </row>
    <row r="11" spans="1:16" ht="18" customHeight="1" thickBot="1" x14ac:dyDescent="0.25"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80"/>
      <c r="M11" s="220"/>
      <c r="N11" s="220"/>
      <c r="O11" s="220"/>
      <c r="P11" s="80"/>
    </row>
    <row r="12" spans="1:16" ht="7.5" customHeight="1" thickTop="1" x14ac:dyDescent="0.2"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80"/>
      <c r="M12" s="220"/>
      <c r="N12" s="220"/>
      <c r="O12" s="220"/>
      <c r="P12" s="80"/>
    </row>
    <row r="13" spans="1:16" s="65" customFormat="1" ht="54.75" customHeight="1" x14ac:dyDescent="0.2">
      <c r="A13" s="143"/>
      <c r="B13" s="175"/>
      <c r="C13" s="230" t="s">
        <v>207</v>
      </c>
      <c r="D13" s="230"/>
      <c r="E13" s="230"/>
      <c r="F13" s="230"/>
      <c r="G13" s="230"/>
      <c r="H13" s="230"/>
      <c r="I13" s="230"/>
      <c r="J13" s="230"/>
      <c r="K13" s="175"/>
      <c r="L13" s="81"/>
      <c r="M13" s="220"/>
      <c r="N13" s="220"/>
      <c r="O13" s="220"/>
      <c r="P13" s="81"/>
    </row>
    <row r="14" spans="1:16" s="143" customFormat="1" ht="5.25" customHeight="1" x14ac:dyDescent="0.2">
      <c r="B14" s="175"/>
      <c r="C14" s="176"/>
      <c r="D14" s="176"/>
      <c r="E14" s="176"/>
      <c r="F14" s="176"/>
      <c r="G14" s="176"/>
      <c r="H14" s="176"/>
      <c r="I14" s="176"/>
      <c r="J14" s="176"/>
      <c r="K14" s="175"/>
      <c r="L14" s="144"/>
      <c r="M14" s="145"/>
      <c r="N14" s="145"/>
      <c r="O14" s="145"/>
      <c r="P14" s="144"/>
    </row>
    <row r="15" spans="1:16" s="143" customFormat="1" ht="141.75" customHeight="1" x14ac:dyDescent="0.2">
      <c r="B15" s="175"/>
      <c r="C15" s="223" t="s">
        <v>208</v>
      </c>
      <c r="D15" s="223"/>
      <c r="E15" s="223"/>
      <c r="F15" s="223"/>
      <c r="G15" s="223"/>
      <c r="H15" s="223"/>
      <c r="I15" s="223"/>
      <c r="J15" s="223"/>
      <c r="K15" s="175"/>
      <c r="L15" s="144"/>
      <c r="M15" s="145"/>
      <c r="N15" s="145"/>
      <c r="O15" s="145"/>
      <c r="P15" s="144"/>
    </row>
    <row r="16" spans="1:16" s="143" customFormat="1" ht="48" customHeight="1" x14ac:dyDescent="0.2">
      <c r="B16" s="175"/>
      <c r="C16" s="223" t="s">
        <v>171</v>
      </c>
      <c r="D16" s="223"/>
      <c r="E16" s="223"/>
      <c r="F16" s="223"/>
      <c r="G16" s="223"/>
      <c r="H16" s="223"/>
      <c r="I16" s="223"/>
      <c r="J16" s="223"/>
      <c r="K16" s="175"/>
      <c r="L16" s="144"/>
      <c r="M16" s="153"/>
      <c r="N16" s="153"/>
      <c r="O16" s="153"/>
      <c r="P16" s="144"/>
    </row>
    <row r="17" spans="1:16" s="143" customFormat="1" ht="5.25" customHeight="1" x14ac:dyDescent="0.2">
      <c r="B17" s="175"/>
      <c r="C17" s="208"/>
      <c r="D17" s="208"/>
      <c r="E17" s="208"/>
      <c r="F17" s="208"/>
      <c r="G17" s="208"/>
      <c r="H17" s="208"/>
      <c r="I17" s="208"/>
      <c r="J17" s="208"/>
      <c r="K17" s="175"/>
      <c r="L17" s="144"/>
      <c r="M17" s="207"/>
      <c r="N17" s="207"/>
      <c r="O17" s="207"/>
      <c r="P17" s="144"/>
    </row>
    <row r="18" spans="1:16" s="143" customFormat="1" ht="55.5" customHeight="1" x14ac:dyDescent="0.2">
      <c r="B18" s="175"/>
      <c r="C18" s="227" t="s">
        <v>209</v>
      </c>
      <c r="D18" s="227"/>
      <c r="E18" s="227"/>
      <c r="F18" s="227"/>
      <c r="G18" s="227"/>
      <c r="H18" s="227"/>
      <c r="I18" s="227"/>
      <c r="J18" s="227"/>
      <c r="K18" s="175"/>
      <c r="L18" s="144"/>
      <c r="M18" s="207"/>
      <c r="N18" s="207"/>
      <c r="O18" s="207"/>
      <c r="P18" s="144"/>
    </row>
    <row r="19" spans="1:16" s="65" customFormat="1" ht="5.25" customHeight="1" x14ac:dyDescent="0.2">
      <c r="A19" s="143"/>
      <c r="B19" s="175"/>
      <c r="C19" s="229"/>
      <c r="D19" s="229"/>
      <c r="E19" s="229"/>
      <c r="F19" s="229"/>
      <c r="G19" s="229"/>
      <c r="H19" s="229"/>
      <c r="I19" s="229"/>
      <c r="J19" s="229"/>
      <c r="K19" s="175"/>
      <c r="L19" s="81"/>
      <c r="M19" s="81"/>
      <c r="N19" s="81"/>
      <c r="O19" s="81"/>
      <c r="P19" s="81"/>
    </row>
    <row r="20" spans="1:16" s="65" customFormat="1" ht="48" customHeight="1" x14ac:dyDescent="0.2">
      <c r="A20" s="143"/>
      <c r="B20" s="175"/>
      <c r="C20" s="231" t="s">
        <v>132</v>
      </c>
      <c r="D20" s="231"/>
      <c r="E20" s="231"/>
      <c r="F20" s="231"/>
      <c r="G20" s="231"/>
      <c r="H20" s="231"/>
      <c r="I20" s="231"/>
      <c r="J20" s="231"/>
      <c r="K20" s="175"/>
    </row>
    <row r="21" spans="1:16" s="65" customFormat="1" ht="5.25" customHeight="1" x14ac:dyDescent="0.2">
      <c r="A21" s="143"/>
      <c r="B21" s="175"/>
      <c r="C21" s="173"/>
      <c r="D21" s="173"/>
      <c r="E21" s="173"/>
      <c r="F21" s="173"/>
      <c r="G21" s="173"/>
      <c r="H21" s="173"/>
      <c r="I21" s="173"/>
      <c r="J21" s="173"/>
      <c r="K21" s="175"/>
    </row>
    <row r="22" spans="1:16" s="65" customFormat="1" ht="63" customHeight="1" x14ac:dyDescent="0.2">
      <c r="A22" s="143"/>
      <c r="B22" s="175"/>
      <c r="C22" s="223" t="s">
        <v>172</v>
      </c>
      <c r="D22" s="223"/>
      <c r="E22" s="223"/>
      <c r="F22" s="223"/>
      <c r="G22" s="223"/>
      <c r="H22" s="223"/>
      <c r="I22" s="223"/>
      <c r="J22" s="223"/>
      <c r="K22" s="175"/>
    </row>
    <row r="23" spans="1:16" s="65" customFormat="1" ht="9.75" customHeight="1" x14ac:dyDescent="0.2">
      <c r="A23" s="143"/>
      <c r="B23" s="175"/>
      <c r="C23" s="173"/>
      <c r="D23" s="173"/>
      <c r="E23" s="173"/>
      <c r="F23" s="173"/>
      <c r="G23" s="173"/>
      <c r="H23" s="173"/>
      <c r="I23" s="173"/>
      <c r="J23" s="173"/>
      <c r="K23" s="175"/>
    </row>
    <row r="24" spans="1:16" s="65" customFormat="1" ht="39.75" customHeight="1" x14ac:dyDescent="0.2">
      <c r="A24" s="143"/>
      <c r="B24" s="175"/>
      <c r="C24" s="226" t="s">
        <v>192</v>
      </c>
      <c r="D24" s="226"/>
      <c r="E24" s="226"/>
      <c r="F24" s="226"/>
      <c r="G24" s="226"/>
      <c r="H24" s="226"/>
      <c r="I24" s="226"/>
      <c r="J24" s="226"/>
      <c r="K24" s="175"/>
    </row>
    <row r="25" spans="1:16" s="65" customFormat="1" ht="45.75" customHeight="1" x14ac:dyDescent="0.2">
      <c r="A25" s="143"/>
      <c r="B25" s="175"/>
      <c r="C25" s="226"/>
      <c r="D25" s="226"/>
      <c r="E25" s="226"/>
      <c r="F25" s="226"/>
      <c r="G25" s="226"/>
      <c r="H25" s="226"/>
      <c r="I25" s="226"/>
      <c r="J25" s="226"/>
      <c r="K25" s="175"/>
    </row>
    <row r="26" spans="1:16" ht="17.25" customHeight="1" thickBot="1" x14ac:dyDescent="0.25">
      <c r="B26" s="177"/>
      <c r="C26" s="82"/>
      <c r="D26" s="83"/>
      <c r="E26" s="83"/>
      <c r="F26" s="83"/>
      <c r="G26" s="83"/>
      <c r="H26" s="83"/>
      <c r="I26" s="83"/>
      <c r="J26" s="82"/>
      <c r="K26" s="177"/>
    </row>
    <row r="27" spans="1:16" ht="14.25" thickTop="1" thickBot="1" x14ac:dyDescent="0.25">
      <c r="B27" s="182"/>
      <c r="C27" s="183"/>
      <c r="D27" s="183"/>
      <c r="E27" s="183"/>
      <c r="F27" s="183"/>
      <c r="G27" s="183"/>
      <c r="H27" s="183"/>
      <c r="I27" s="183"/>
      <c r="J27" s="183"/>
      <c r="K27" s="182"/>
    </row>
    <row r="28" spans="1:16" ht="9" customHeight="1" thickTop="1" x14ac:dyDescent="0.2"/>
    <row r="29" spans="1:16" ht="7.5" customHeight="1" x14ac:dyDescent="0.2"/>
    <row r="30" spans="1:16" ht="22.5" customHeight="1" x14ac:dyDescent="0.2"/>
    <row r="31" spans="1:16" ht="22.5" customHeight="1" x14ac:dyDescent="0.2"/>
    <row r="32" spans="1:16" ht="9" customHeight="1" x14ac:dyDescent="0.2"/>
  </sheetData>
  <sheetProtection sheet="1" objects="1" scenarios="1"/>
  <mergeCells count="12">
    <mergeCell ref="B4:K5"/>
    <mergeCell ref="C22:J22"/>
    <mergeCell ref="C16:J16"/>
    <mergeCell ref="C19:J19"/>
    <mergeCell ref="C13:J13"/>
    <mergeCell ref="C20:J20"/>
    <mergeCell ref="M9:O13"/>
    <mergeCell ref="C7:J7"/>
    <mergeCell ref="C15:J15"/>
    <mergeCell ref="B10:K11"/>
    <mergeCell ref="C24:J25"/>
    <mergeCell ref="C18:J18"/>
  </mergeCells>
  <pageMargins left="0.54" right="0.4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133"/>
  <sheetViews>
    <sheetView showGridLines="0" showRowColHeaders="0" workbookViewId="0">
      <pane ySplit="2" topLeftCell="A3" activePane="bottomLeft" state="frozen"/>
      <selection pane="bottomLeft" activeCell="C1" sqref="C1"/>
    </sheetView>
  </sheetViews>
  <sheetFormatPr baseColWidth="10" defaultRowHeight="12.75" x14ac:dyDescent="0.2"/>
  <cols>
    <col min="1" max="1" width="5.5703125" customWidth="1"/>
    <col min="2" max="2" width="1.85546875" customWidth="1"/>
    <col min="3" max="3" width="13" customWidth="1"/>
    <col min="8" max="8" width="11.42578125" customWidth="1"/>
    <col min="9" max="9" width="8.140625" customWidth="1"/>
    <col min="10" max="10" width="8" customWidth="1"/>
    <col min="11" max="11" width="1.85546875" customWidth="1"/>
  </cols>
  <sheetData>
    <row r="1" spans="2:11" s="160" customFormat="1" x14ac:dyDescent="0.2"/>
    <row r="2" spans="2:11" s="160" customFormat="1" ht="18" customHeight="1" x14ac:dyDescent="0.2"/>
    <row r="3" spans="2:11" ht="12.75" customHeight="1" thickBot="1" x14ac:dyDescent="0.25"/>
    <row r="4" spans="2:11" ht="22.5" customHeight="1" thickTop="1" x14ac:dyDescent="0.2">
      <c r="B4" s="233" t="s">
        <v>88</v>
      </c>
      <c r="C4" s="233"/>
      <c r="D4" s="233"/>
      <c r="E4" s="233"/>
      <c r="F4" s="233"/>
      <c r="G4" s="233"/>
      <c r="H4" s="233"/>
      <c r="I4" s="233"/>
      <c r="J4" s="233"/>
      <c r="K4" s="233"/>
    </row>
    <row r="5" spans="2:11" ht="9" customHeight="1" thickBot="1" x14ac:dyDescent="0.25"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spans="2:11" ht="7.5" customHeight="1" thickTop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2:11" ht="18.95" customHeight="1" x14ac:dyDescent="0.2">
      <c r="B7" s="27"/>
      <c r="C7" s="238" t="s">
        <v>84</v>
      </c>
      <c r="D7" s="236"/>
      <c r="E7" s="236"/>
      <c r="F7" s="236"/>
      <c r="G7" s="236"/>
      <c r="H7" s="236"/>
      <c r="I7" s="236"/>
      <c r="J7" s="236"/>
      <c r="K7" s="27"/>
    </row>
    <row r="8" spans="2:11" ht="18.95" customHeight="1" x14ac:dyDescent="0.2">
      <c r="B8" s="27"/>
      <c r="C8" s="235" t="s">
        <v>173</v>
      </c>
      <c r="D8" s="235"/>
      <c r="E8" s="235"/>
      <c r="F8" s="235"/>
      <c r="G8" s="235"/>
      <c r="H8" s="235"/>
      <c r="I8" s="235"/>
      <c r="J8" s="235"/>
      <c r="K8" s="27"/>
    </row>
    <row r="9" spans="2:11" ht="18.95" customHeight="1" x14ac:dyDescent="0.2">
      <c r="B9" s="27"/>
      <c r="C9" s="235" t="s">
        <v>174</v>
      </c>
      <c r="D9" s="235"/>
      <c r="E9" s="235"/>
      <c r="F9" s="235"/>
      <c r="G9" s="235"/>
      <c r="H9" s="235"/>
      <c r="I9" s="235"/>
      <c r="J9" s="235"/>
      <c r="K9" s="27"/>
    </row>
    <row r="10" spans="2:11" s="21" customFormat="1" ht="18.95" customHeight="1" x14ac:dyDescent="0.2">
      <c r="B10" s="27"/>
      <c r="C10" s="235" t="s">
        <v>175</v>
      </c>
      <c r="D10" s="235"/>
      <c r="E10" s="235"/>
      <c r="F10" s="235"/>
      <c r="G10" s="235"/>
      <c r="H10" s="235"/>
      <c r="I10" s="235"/>
      <c r="J10" s="235"/>
      <c r="K10" s="27"/>
    </row>
    <row r="11" spans="2:11" ht="18.95" customHeight="1" x14ac:dyDescent="0.2">
      <c r="B11" s="27"/>
      <c r="C11" s="235" t="s">
        <v>176</v>
      </c>
      <c r="D11" s="235"/>
      <c r="E11" s="235"/>
      <c r="F11" s="235"/>
      <c r="G11" s="235"/>
      <c r="H11" s="235"/>
      <c r="I11" s="235"/>
      <c r="J11" s="235"/>
      <c r="K11" s="27"/>
    </row>
    <row r="12" spans="2:11" ht="18.95" customHeight="1" x14ac:dyDescent="0.2">
      <c r="B12" s="27"/>
      <c r="C12" s="235" t="s">
        <v>177</v>
      </c>
      <c r="D12" s="235"/>
      <c r="E12" s="235"/>
      <c r="F12" s="235"/>
      <c r="G12" s="235"/>
      <c r="H12" s="235"/>
      <c r="I12" s="235"/>
      <c r="J12" s="235"/>
      <c r="K12" s="27"/>
    </row>
    <row r="13" spans="2:11" ht="18.95" customHeight="1" x14ac:dyDescent="0.2">
      <c r="B13" s="27"/>
      <c r="C13" s="237" t="s">
        <v>148</v>
      </c>
      <c r="D13" s="237"/>
      <c r="E13" s="237"/>
      <c r="F13" s="237"/>
      <c r="G13" s="237"/>
      <c r="H13" s="237"/>
      <c r="I13" s="237"/>
      <c r="J13" s="237"/>
      <c r="K13" s="27"/>
    </row>
    <row r="14" spans="2:11" ht="18.95" customHeight="1" x14ac:dyDescent="0.2">
      <c r="B14" s="27"/>
      <c r="C14" s="237" t="s">
        <v>149</v>
      </c>
      <c r="D14" s="237"/>
      <c r="E14" s="237"/>
      <c r="F14" s="237"/>
      <c r="G14" s="237"/>
      <c r="H14" s="237"/>
      <c r="I14" s="237"/>
      <c r="J14" s="237"/>
      <c r="K14" s="27"/>
    </row>
    <row r="15" spans="2:11" ht="18.95" customHeight="1" x14ac:dyDescent="0.2">
      <c r="B15" s="27"/>
      <c r="C15" s="235" t="s">
        <v>178</v>
      </c>
      <c r="D15" s="235"/>
      <c r="E15" s="235"/>
      <c r="F15" s="235"/>
      <c r="G15" s="235"/>
      <c r="H15" s="235"/>
      <c r="I15" s="235"/>
      <c r="J15" s="235"/>
      <c r="K15" s="27"/>
    </row>
    <row r="16" spans="2:11" ht="18.95" customHeight="1" x14ac:dyDescent="0.2">
      <c r="B16" s="27"/>
      <c r="C16" s="235" t="s">
        <v>179</v>
      </c>
      <c r="D16" s="235"/>
      <c r="E16" s="235"/>
      <c r="F16" s="235"/>
      <c r="G16" s="235"/>
      <c r="H16" s="235"/>
      <c r="I16" s="235"/>
      <c r="J16" s="235"/>
      <c r="K16" s="27"/>
    </row>
    <row r="17" spans="2:11" ht="18.95" customHeight="1" x14ac:dyDescent="0.2">
      <c r="B17" s="27"/>
      <c r="C17" s="235" t="s">
        <v>180</v>
      </c>
      <c r="D17" s="235"/>
      <c r="E17" s="235"/>
      <c r="F17" s="235"/>
      <c r="G17" s="235"/>
      <c r="H17" s="235"/>
      <c r="I17" s="235"/>
      <c r="J17" s="235"/>
      <c r="K17" s="27"/>
    </row>
    <row r="18" spans="2:11" ht="6" customHeight="1" x14ac:dyDescent="0.2">
      <c r="B18" s="27"/>
      <c r="C18" s="235"/>
      <c r="D18" s="235"/>
      <c r="E18" s="235"/>
      <c r="F18" s="235"/>
      <c r="G18" s="235"/>
      <c r="H18" s="235"/>
      <c r="I18" s="235"/>
      <c r="J18" s="235"/>
      <c r="K18" s="27"/>
    </row>
    <row r="19" spans="2:11" ht="18.95" customHeight="1" x14ac:dyDescent="0.2">
      <c r="B19" s="27"/>
      <c r="C19" s="236" t="s">
        <v>181</v>
      </c>
      <c r="D19" s="236"/>
      <c r="E19" s="236"/>
      <c r="F19" s="236"/>
      <c r="G19" s="236"/>
      <c r="H19" s="236"/>
      <c r="I19" s="236"/>
      <c r="J19" s="236"/>
      <c r="K19" s="27"/>
    </row>
    <row r="20" spans="2:11" ht="18.95" customHeight="1" x14ac:dyDescent="0.2">
      <c r="B20" s="27"/>
      <c r="C20" s="235" t="s">
        <v>182</v>
      </c>
      <c r="D20" s="235"/>
      <c r="E20" s="235"/>
      <c r="F20" s="235"/>
      <c r="G20" s="235"/>
      <c r="H20" s="235"/>
      <c r="I20" s="235"/>
      <c r="J20" s="235"/>
      <c r="K20" s="27"/>
    </row>
    <row r="21" spans="2:11" ht="18.95" customHeight="1" x14ac:dyDescent="0.2">
      <c r="B21" s="27"/>
      <c r="C21" s="235" t="s">
        <v>183</v>
      </c>
      <c r="D21" s="235"/>
      <c r="E21" s="235"/>
      <c r="F21" s="235"/>
      <c r="G21" s="235"/>
      <c r="H21" s="235"/>
      <c r="I21" s="235"/>
      <c r="J21" s="235"/>
      <c r="K21" s="27"/>
    </row>
    <row r="22" spans="2:11" ht="6" customHeight="1" x14ac:dyDescent="0.2">
      <c r="B22" s="27"/>
      <c r="C22" s="235"/>
      <c r="D22" s="235"/>
      <c r="E22" s="235"/>
      <c r="F22" s="235"/>
      <c r="G22" s="235"/>
      <c r="H22" s="235"/>
      <c r="I22" s="235"/>
      <c r="J22" s="235"/>
      <c r="K22" s="27"/>
    </row>
    <row r="23" spans="2:11" ht="18.95" customHeight="1" x14ac:dyDescent="0.2">
      <c r="B23" s="27"/>
      <c r="C23" s="236" t="s">
        <v>184</v>
      </c>
      <c r="D23" s="236"/>
      <c r="E23" s="236"/>
      <c r="F23" s="236"/>
      <c r="G23" s="236"/>
      <c r="H23" s="236"/>
      <c r="I23" s="236"/>
      <c r="J23" s="236"/>
      <c r="K23" s="27"/>
    </row>
    <row r="24" spans="2:11" ht="18.95" customHeight="1" x14ac:dyDescent="0.2">
      <c r="B24" s="27"/>
      <c r="C24" s="232" t="s">
        <v>109</v>
      </c>
      <c r="D24" s="232"/>
      <c r="E24" s="232"/>
      <c r="F24" s="232"/>
      <c r="G24" s="232"/>
      <c r="H24" s="232"/>
      <c r="I24" s="232"/>
      <c r="J24" s="232"/>
      <c r="K24" s="27"/>
    </row>
    <row r="25" spans="2:11" ht="18.95" customHeight="1" x14ac:dyDescent="0.2">
      <c r="B25" s="27"/>
      <c r="C25" s="232" t="s">
        <v>107</v>
      </c>
      <c r="D25" s="232"/>
      <c r="E25" s="232"/>
      <c r="F25" s="232"/>
      <c r="G25" s="232"/>
      <c r="H25" s="232"/>
      <c r="I25" s="232"/>
      <c r="J25" s="232"/>
      <c r="K25" s="27"/>
    </row>
    <row r="26" spans="2:11" ht="5.25" customHeight="1" x14ac:dyDescent="0.2">
      <c r="B26" s="27"/>
      <c r="C26" s="232"/>
      <c r="D26" s="232"/>
      <c r="E26" s="232"/>
      <c r="F26" s="232"/>
      <c r="G26" s="232"/>
      <c r="H26" s="232"/>
      <c r="I26" s="232"/>
      <c r="J26" s="232"/>
      <c r="K26" s="27"/>
    </row>
    <row r="27" spans="2:11" ht="18.95" customHeight="1" x14ac:dyDescent="0.2">
      <c r="B27" s="27"/>
      <c r="C27" s="232" t="s">
        <v>110</v>
      </c>
      <c r="D27" s="232"/>
      <c r="E27" s="232"/>
      <c r="F27" s="232"/>
      <c r="G27" s="232"/>
      <c r="H27" s="232"/>
      <c r="I27" s="232"/>
      <c r="J27" s="232"/>
      <c r="K27" s="27"/>
    </row>
    <row r="28" spans="2:11" ht="18.95" customHeight="1" x14ac:dyDescent="0.2">
      <c r="B28" s="27"/>
      <c r="C28" s="232" t="s">
        <v>108</v>
      </c>
      <c r="D28" s="232"/>
      <c r="E28" s="232"/>
      <c r="F28" s="232"/>
      <c r="G28" s="232"/>
      <c r="H28" s="232"/>
      <c r="I28" s="232"/>
      <c r="J28" s="232"/>
      <c r="K28" s="27"/>
    </row>
    <row r="29" spans="2:11" ht="18.95" customHeight="1" x14ac:dyDescent="0.2">
      <c r="B29" s="27"/>
      <c r="C29" s="232" t="s">
        <v>111</v>
      </c>
      <c r="D29" s="232"/>
      <c r="E29" s="232"/>
      <c r="F29" s="232"/>
      <c r="G29" s="232"/>
      <c r="H29" s="232"/>
      <c r="I29" s="232"/>
      <c r="J29" s="232"/>
      <c r="K29" s="232"/>
    </row>
    <row r="30" spans="2:11" ht="18.95" customHeight="1" x14ac:dyDescent="0.2">
      <c r="B30" s="27"/>
      <c r="C30" s="232" t="s">
        <v>112</v>
      </c>
      <c r="D30" s="232"/>
      <c r="E30" s="232"/>
      <c r="F30" s="232"/>
      <c r="G30" s="232"/>
      <c r="H30" s="232"/>
      <c r="I30" s="232"/>
      <c r="J30" s="232"/>
      <c r="K30" s="27"/>
    </row>
    <row r="31" spans="2:11" s="21" customFormat="1" ht="6" customHeight="1" x14ac:dyDescent="0.2">
      <c r="B31" s="27"/>
      <c r="C31" s="184"/>
      <c r="D31" s="184"/>
      <c r="E31" s="184"/>
      <c r="F31" s="184"/>
      <c r="G31" s="184"/>
      <c r="H31" s="184"/>
      <c r="I31" s="184"/>
      <c r="J31" s="184"/>
      <c r="K31" s="27"/>
    </row>
    <row r="32" spans="2:11" ht="18.95" customHeight="1" x14ac:dyDescent="0.2">
      <c r="B32" s="27"/>
      <c r="C32" s="232" t="s">
        <v>151</v>
      </c>
      <c r="D32" s="232"/>
      <c r="E32" s="232"/>
      <c r="F32" s="232"/>
      <c r="G32" s="232"/>
      <c r="H32" s="232"/>
      <c r="I32" s="232"/>
      <c r="J32" s="232"/>
      <c r="K32" s="27"/>
    </row>
    <row r="33" spans="2:11" s="21" customFormat="1" ht="18.95" customHeight="1" x14ac:dyDescent="0.3">
      <c r="B33" s="27"/>
      <c r="C33" s="242" t="s">
        <v>150</v>
      </c>
      <c r="D33" s="242"/>
      <c r="E33" s="242"/>
      <c r="F33" s="242"/>
      <c r="G33" s="242"/>
      <c r="H33" s="242"/>
      <c r="I33" s="242"/>
      <c r="J33" s="242"/>
      <c r="K33" s="27"/>
    </row>
    <row r="34" spans="2:11" s="21" customFormat="1" ht="18.95" customHeight="1" x14ac:dyDescent="0.3">
      <c r="B34" s="27"/>
      <c r="C34" s="242" t="s">
        <v>189</v>
      </c>
      <c r="D34" s="242"/>
      <c r="E34" s="242"/>
      <c r="F34" s="242"/>
      <c r="G34" s="242"/>
      <c r="H34" s="242"/>
      <c r="I34" s="242"/>
      <c r="J34" s="242"/>
      <c r="K34" s="27"/>
    </row>
    <row r="35" spans="2:11" s="160" customFormat="1" ht="18.95" customHeight="1" x14ac:dyDescent="0.3">
      <c r="B35" s="27"/>
      <c r="C35" s="242" t="s">
        <v>188</v>
      </c>
      <c r="D35" s="242"/>
      <c r="E35" s="242"/>
      <c r="F35" s="242"/>
      <c r="G35" s="242"/>
      <c r="H35" s="242"/>
      <c r="I35" s="242"/>
      <c r="J35" s="242"/>
      <c r="K35" s="27"/>
    </row>
    <row r="36" spans="2:11" s="160" customFormat="1" ht="6" customHeight="1" x14ac:dyDescent="0.3">
      <c r="B36" s="27"/>
      <c r="C36" s="185"/>
      <c r="D36" s="185"/>
      <c r="E36" s="185"/>
      <c r="F36" s="185"/>
      <c r="G36" s="185"/>
      <c r="H36" s="185"/>
      <c r="I36" s="185"/>
      <c r="J36" s="185"/>
      <c r="K36" s="27"/>
    </row>
    <row r="37" spans="2:11" s="21" customFormat="1" ht="18.95" customHeight="1" x14ac:dyDescent="0.2">
      <c r="B37" s="27"/>
      <c r="C37" s="232" t="s">
        <v>195</v>
      </c>
      <c r="D37" s="232"/>
      <c r="E37" s="232"/>
      <c r="F37" s="232"/>
      <c r="G37" s="232"/>
      <c r="H37" s="232"/>
      <c r="I37" s="232"/>
      <c r="J37" s="232"/>
      <c r="K37" s="27"/>
    </row>
    <row r="38" spans="2:11" ht="18.95" customHeight="1" x14ac:dyDescent="0.2">
      <c r="B38" s="27"/>
      <c r="C38" s="232" t="s">
        <v>115</v>
      </c>
      <c r="D38" s="232"/>
      <c r="E38" s="232"/>
      <c r="F38" s="232"/>
      <c r="G38" s="232"/>
      <c r="H38" s="232"/>
      <c r="I38" s="232"/>
      <c r="J38" s="232"/>
      <c r="K38" s="27"/>
    </row>
    <row r="39" spans="2:11" ht="6" customHeight="1" x14ac:dyDescent="0.2">
      <c r="B39" s="27"/>
      <c r="C39" s="232"/>
      <c r="D39" s="232"/>
      <c r="E39" s="232"/>
      <c r="F39" s="232"/>
      <c r="G39" s="232"/>
      <c r="H39" s="232"/>
      <c r="I39" s="232"/>
      <c r="J39" s="232"/>
      <c r="K39" s="27"/>
    </row>
    <row r="40" spans="2:11" ht="18.95" customHeight="1" x14ac:dyDescent="0.3">
      <c r="B40" s="27"/>
      <c r="C40" s="243" t="s">
        <v>191</v>
      </c>
      <c r="D40" s="243"/>
      <c r="E40" s="243"/>
      <c r="F40" s="243"/>
      <c r="G40" s="243"/>
      <c r="H40" s="243"/>
      <c r="I40" s="243"/>
      <c r="J40" s="243"/>
      <c r="K40" s="27"/>
    </row>
    <row r="41" spans="2:11" s="160" customFormat="1" ht="18.95" customHeight="1" x14ac:dyDescent="0.3">
      <c r="B41" s="27"/>
      <c r="C41" s="242" t="s">
        <v>190</v>
      </c>
      <c r="D41" s="242"/>
      <c r="E41" s="242"/>
      <c r="F41" s="242"/>
      <c r="G41" s="242"/>
      <c r="H41" s="242"/>
      <c r="I41" s="242"/>
      <c r="J41" s="242"/>
      <c r="K41" s="27"/>
    </row>
    <row r="42" spans="2:11" s="160" customFormat="1" ht="6" customHeight="1" x14ac:dyDescent="0.3">
      <c r="B42" s="27"/>
      <c r="C42" s="186"/>
      <c r="D42" s="186"/>
      <c r="E42" s="186"/>
      <c r="F42" s="186"/>
      <c r="G42" s="186"/>
      <c r="H42" s="186"/>
      <c r="I42" s="186"/>
      <c r="J42" s="186"/>
      <c r="K42" s="27"/>
    </row>
    <row r="43" spans="2:11" s="160" customFormat="1" ht="18.95" customHeight="1" x14ac:dyDescent="0.2">
      <c r="B43" s="27"/>
      <c r="C43" s="239" t="s">
        <v>114</v>
      </c>
      <c r="D43" s="239"/>
      <c r="E43" s="239"/>
      <c r="F43" s="239"/>
      <c r="G43" s="239"/>
      <c r="H43" s="239"/>
      <c r="I43" s="239"/>
      <c r="J43" s="239"/>
      <c r="K43" s="27"/>
    </row>
    <row r="44" spans="2:11" ht="18.95" customHeight="1" x14ac:dyDescent="0.2">
      <c r="B44" s="27"/>
      <c r="C44" s="239" t="s">
        <v>113</v>
      </c>
      <c r="D44" s="241"/>
      <c r="E44" s="232"/>
      <c r="F44" s="232"/>
      <c r="G44" s="232"/>
      <c r="H44" s="187"/>
      <c r="I44" s="187"/>
      <c r="J44" s="187"/>
      <c r="K44" s="27"/>
    </row>
    <row r="45" spans="2:11" ht="18.95" customHeight="1" x14ac:dyDescent="0.2">
      <c r="B45" s="27"/>
      <c r="C45" s="240" t="s">
        <v>185</v>
      </c>
      <c r="D45" s="240"/>
      <c r="E45" s="232" t="s">
        <v>86</v>
      </c>
      <c r="F45" s="232"/>
      <c r="G45" s="232"/>
      <c r="H45" s="187"/>
      <c r="I45" s="187"/>
      <c r="J45" s="187"/>
      <c r="K45" s="27"/>
    </row>
    <row r="46" spans="2:11" s="21" customFormat="1" ht="18.95" customHeight="1" x14ac:dyDescent="0.2">
      <c r="B46" s="27"/>
      <c r="C46" s="240" t="s">
        <v>186</v>
      </c>
      <c r="D46" s="240"/>
      <c r="E46" s="232" t="s">
        <v>87</v>
      </c>
      <c r="F46" s="232"/>
      <c r="G46" s="232"/>
      <c r="H46" s="187"/>
      <c r="I46" s="187"/>
      <c r="J46" s="187"/>
      <c r="K46" s="27"/>
    </row>
    <row r="47" spans="2:11" ht="18.95" customHeight="1" x14ac:dyDescent="0.2">
      <c r="B47" s="27"/>
      <c r="C47" s="240" t="s">
        <v>187</v>
      </c>
      <c r="D47" s="240"/>
      <c r="E47" s="232" t="s">
        <v>85</v>
      </c>
      <c r="F47" s="232"/>
      <c r="G47" s="232"/>
      <c r="H47" s="187"/>
      <c r="I47" s="187"/>
      <c r="J47" s="187"/>
      <c r="K47" s="27"/>
    </row>
    <row r="48" spans="2:11" s="160" customFormat="1" ht="6" customHeight="1" x14ac:dyDescent="0.2">
      <c r="B48" s="27"/>
      <c r="C48" s="188"/>
      <c r="D48" s="188"/>
      <c r="E48" s="184"/>
      <c r="F48" s="184"/>
      <c r="G48" s="184"/>
      <c r="H48" s="187"/>
      <c r="I48" s="187"/>
      <c r="J48" s="187"/>
      <c r="K48" s="27"/>
    </row>
    <row r="49" spans="2:11" s="160" customFormat="1" ht="18.95" customHeight="1" x14ac:dyDescent="0.2">
      <c r="B49" s="27"/>
      <c r="C49" s="232" t="s">
        <v>196</v>
      </c>
      <c r="D49" s="232"/>
      <c r="E49" s="232"/>
      <c r="F49" s="232"/>
      <c r="G49" s="232"/>
      <c r="H49" s="232"/>
      <c r="I49" s="232"/>
      <c r="J49" s="232"/>
      <c r="K49" s="27"/>
    </row>
    <row r="50" spans="2:11" s="160" customFormat="1" ht="18.95" customHeight="1" x14ac:dyDescent="0.2">
      <c r="B50" s="27"/>
      <c r="C50" s="232" t="s">
        <v>197</v>
      </c>
      <c r="D50" s="232"/>
      <c r="E50" s="232"/>
      <c r="F50" s="232"/>
      <c r="G50" s="232"/>
      <c r="H50" s="232"/>
      <c r="I50" s="232"/>
      <c r="J50" s="232"/>
      <c r="K50" s="27"/>
    </row>
    <row r="51" spans="2:11" s="160" customFormat="1" ht="18.95" customHeight="1" x14ac:dyDescent="0.2">
      <c r="B51" s="27"/>
      <c r="C51" s="232" t="s">
        <v>193</v>
      </c>
      <c r="D51" s="232"/>
      <c r="E51" s="232"/>
      <c r="F51" s="232"/>
      <c r="G51" s="232"/>
      <c r="H51" s="232"/>
      <c r="I51" s="232"/>
      <c r="J51" s="232"/>
      <c r="K51" s="27"/>
    </row>
    <row r="52" spans="2:11" s="160" customFormat="1" ht="18.95" customHeight="1" x14ac:dyDescent="0.2">
      <c r="B52" s="27"/>
      <c r="C52" s="232" t="s">
        <v>194</v>
      </c>
      <c r="D52" s="232"/>
      <c r="E52" s="232"/>
      <c r="F52" s="232"/>
      <c r="G52" s="232"/>
      <c r="H52" s="232"/>
      <c r="I52" s="232"/>
      <c r="J52" s="232"/>
      <c r="K52" s="27"/>
    </row>
    <row r="53" spans="2:11" ht="17.25" customHeight="1" thickBot="1" x14ac:dyDescent="0.25">
      <c r="B53" s="27"/>
      <c r="C53" s="235"/>
      <c r="D53" s="235"/>
      <c r="E53" s="235"/>
      <c r="F53" s="235"/>
      <c r="G53" s="235"/>
      <c r="H53" s="235"/>
      <c r="I53" s="235"/>
      <c r="J53" s="235"/>
      <c r="K53" s="27"/>
    </row>
    <row r="54" spans="2:11" ht="14.25" customHeight="1" thickTop="1" thickBot="1" x14ac:dyDescent="0.35">
      <c r="B54" s="189"/>
      <c r="C54" s="190"/>
      <c r="D54" s="190"/>
      <c r="E54" s="190"/>
      <c r="F54" s="190"/>
      <c r="G54" s="190"/>
      <c r="H54" s="190"/>
      <c r="I54" s="190"/>
      <c r="J54" s="190"/>
      <c r="K54" s="189"/>
    </row>
    <row r="55" spans="2:11" ht="22.5" customHeight="1" thickTop="1" x14ac:dyDescent="0.2"/>
    <row r="56" spans="2:11" ht="22.5" customHeight="1" x14ac:dyDescent="0.2"/>
    <row r="57" spans="2:11" ht="22.5" customHeight="1" x14ac:dyDescent="0.2"/>
    <row r="58" spans="2:11" ht="22.5" customHeight="1" x14ac:dyDescent="0.2"/>
    <row r="59" spans="2:11" ht="22.5" customHeight="1" x14ac:dyDescent="0.2"/>
    <row r="60" spans="2:11" ht="22.5" customHeight="1" x14ac:dyDescent="0.2"/>
    <row r="61" spans="2:11" ht="22.5" customHeight="1" x14ac:dyDescent="0.2"/>
    <row r="62" spans="2:11" ht="22.5" customHeight="1" x14ac:dyDescent="0.2"/>
    <row r="63" spans="2:11" ht="22.5" customHeight="1" x14ac:dyDescent="0.2"/>
    <row r="64" spans="2:11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</sheetData>
  <sheetProtection sheet="1" objects="1" scenarios="1"/>
  <mergeCells count="48">
    <mergeCell ref="C44:D44"/>
    <mergeCell ref="E44:G44"/>
    <mergeCell ref="C22:J22"/>
    <mergeCell ref="C32:J32"/>
    <mergeCell ref="C33:J33"/>
    <mergeCell ref="C34:J34"/>
    <mergeCell ref="C35:J35"/>
    <mergeCell ref="C40:J40"/>
    <mergeCell ref="C41:J41"/>
    <mergeCell ref="C29:K29"/>
    <mergeCell ref="C46:D46"/>
    <mergeCell ref="E46:G46"/>
    <mergeCell ref="C47:D47"/>
    <mergeCell ref="E47:G47"/>
    <mergeCell ref="C45:D45"/>
    <mergeCell ref="E45:G45"/>
    <mergeCell ref="C12:J12"/>
    <mergeCell ref="C13:J13"/>
    <mergeCell ref="C53:J53"/>
    <mergeCell ref="C39:J39"/>
    <mergeCell ref="C7:J7"/>
    <mergeCell ref="C8:J8"/>
    <mergeCell ref="C43:J43"/>
    <mergeCell ref="C37:J37"/>
    <mergeCell ref="C38:J38"/>
    <mergeCell ref="C30:J30"/>
    <mergeCell ref="C23:J23"/>
    <mergeCell ref="C24:J24"/>
    <mergeCell ref="C25:J25"/>
    <mergeCell ref="C26:J26"/>
    <mergeCell ref="C27:J27"/>
    <mergeCell ref="C28:J28"/>
    <mergeCell ref="C51:J51"/>
    <mergeCell ref="C50:J50"/>
    <mergeCell ref="C49:J49"/>
    <mergeCell ref="C52:J52"/>
    <mergeCell ref="B4:K5"/>
    <mergeCell ref="C18:J18"/>
    <mergeCell ref="C19:J19"/>
    <mergeCell ref="C20:J20"/>
    <mergeCell ref="C21:J21"/>
    <mergeCell ref="C17:J17"/>
    <mergeCell ref="C16:J16"/>
    <mergeCell ref="C14:J14"/>
    <mergeCell ref="C15:J15"/>
    <mergeCell ref="C9:J9"/>
    <mergeCell ref="C10:J10"/>
    <mergeCell ref="C11:J11"/>
  </mergeCells>
  <pageMargins left="0.62992125984251968" right="0.70866141732283472" top="0.43307086614173229" bottom="0.27559055118110237" header="0.31496062992125984" footer="0.3937007874015748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C00000"/>
  </sheetPr>
  <dimension ref="B2:Z68"/>
  <sheetViews>
    <sheetView showGridLines="0" showRowColHeaders="0" zoomScaleNormal="100" workbookViewId="0">
      <pane ySplit="2" topLeftCell="A3" activePane="bottomLeft" state="frozen"/>
      <selection pane="bottomLeft" activeCell="C1" sqref="C1"/>
    </sheetView>
  </sheetViews>
  <sheetFormatPr baseColWidth="10" defaultRowHeight="12.75" x14ac:dyDescent="0.2"/>
  <cols>
    <col min="1" max="1" width="5.5703125" style="99" customWidth="1"/>
    <col min="2" max="7" width="22.5703125" style="99" customWidth="1"/>
    <col min="8" max="8" width="5.7109375" style="99" customWidth="1"/>
    <col min="9" max="9" width="7" style="99" customWidth="1"/>
    <col min="10" max="10" width="11.42578125" style="99" customWidth="1"/>
    <col min="11" max="11" width="25.7109375" style="100" hidden="1" customWidth="1"/>
    <col min="12" max="12" width="3.7109375" style="99" hidden="1" customWidth="1"/>
    <col min="13" max="13" width="21.42578125" style="99" hidden="1" customWidth="1"/>
    <col min="14" max="14" width="4.28515625" style="99" hidden="1" customWidth="1"/>
    <col min="15" max="15" width="13.7109375" style="99" hidden="1" customWidth="1"/>
    <col min="16" max="16" width="4" style="101" hidden="1" customWidth="1"/>
    <col min="17" max="17" width="14.28515625" style="99" hidden="1" customWidth="1"/>
    <col min="18" max="18" width="3.5703125" style="101" hidden="1" customWidth="1"/>
    <col min="19" max="19" width="22.42578125" style="101" hidden="1" customWidth="1"/>
    <col min="20" max="20" width="3.5703125" style="99" hidden="1" customWidth="1"/>
    <col min="21" max="21" width="8.140625" style="99" hidden="1" customWidth="1"/>
    <col min="22" max="22" width="3.5703125" style="99" hidden="1" customWidth="1"/>
    <col min="23" max="24" width="4.28515625" style="99" hidden="1" customWidth="1"/>
    <col min="25" max="25" width="7.140625" style="99" hidden="1" customWidth="1"/>
    <col min="26" max="26" width="11.42578125" style="99" hidden="1" customWidth="1"/>
    <col min="27" max="35" width="11.42578125" style="99" customWidth="1"/>
    <col min="36" max="16384" width="11.42578125" style="99"/>
  </cols>
  <sheetData>
    <row r="2" spans="2:23" ht="18" customHeight="1" x14ac:dyDescent="0.2"/>
    <row r="3" spans="2:23" ht="13.5" thickBot="1" x14ac:dyDescent="0.25"/>
    <row r="4" spans="2:23" ht="33.75" customHeight="1" thickTop="1" thickBot="1" x14ac:dyDescent="0.25">
      <c r="B4" s="102"/>
      <c r="C4" s="264" t="s">
        <v>146</v>
      </c>
      <c r="D4" s="264"/>
      <c r="E4" s="264"/>
      <c r="J4" s="102"/>
      <c r="K4" s="99"/>
      <c r="L4" s="103"/>
      <c r="N4" s="103"/>
      <c r="O4" s="103"/>
      <c r="P4" s="104"/>
      <c r="R4" s="105"/>
      <c r="S4" s="105"/>
      <c r="T4" s="103"/>
      <c r="U4" s="103"/>
      <c r="V4" s="103"/>
      <c r="W4" s="103"/>
    </row>
    <row r="5" spans="2:23" ht="6" customHeight="1" thickTop="1" x14ac:dyDescent="0.2">
      <c r="B5" s="102"/>
      <c r="C5" s="102"/>
      <c r="D5" s="102"/>
      <c r="J5" s="102"/>
      <c r="K5" s="99"/>
      <c r="L5" s="103"/>
      <c r="N5" s="103"/>
      <c r="O5" s="103"/>
      <c r="P5" s="104"/>
      <c r="R5" s="105"/>
      <c r="S5" s="105"/>
      <c r="T5" s="103"/>
      <c r="U5" s="103"/>
      <c r="V5" s="103"/>
      <c r="W5" s="103"/>
    </row>
    <row r="6" spans="2:23" ht="18" customHeight="1" x14ac:dyDescent="0.25">
      <c r="C6" s="244" t="s">
        <v>116</v>
      </c>
      <c r="D6" s="244"/>
      <c r="E6" s="247"/>
      <c r="F6" s="247"/>
      <c r="J6" s="102"/>
      <c r="K6" s="99"/>
      <c r="L6" s="103"/>
      <c r="N6" s="103"/>
      <c r="O6" s="103"/>
      <c r="P6" s="104"/>
      <c r="R6" s="105"/>
      <c r="S6" s="105"/>
      <c r="T6" s="103"/>
      <c r="U6" s="103"/>
      <c r="V6" s="103"/>
      <c r="W6" s="103"/>
    </row>
    <row r="7" spans="2:23" ht="18" customHeight="1" x14ac:dyDescent="0.25">
      <c r="C7" s="263" t="s">
        <v>133</v>
      </c>
      <c r="D7" s="263"/>
      <c r="E7" s="247"/>
      <c r="F7" s="247"/>
      <c r="J7" s="102"/>
      <c r="K7" s="99"/>
      <c r="L7" s="103"/>
      <c r="N7" s="103"/>
      <c r="O7" s="103"/>
      <c r="P7" s="104"/>
      <c r="R7" s="105"/>
      <c r="S7" s="105"/>
      <c r="T7" s="103"/>
      <c r="U7" s="103"/>
      <c r="V7" s="103"/>
      <c r="W7" s="103"/>
    </row>
    <row r="8" spans="2:23" ht="18" customHeight="1" x14ac:dyDescent="0.25">
      <c r="C8" s="244" t="s">
        <v>122</v>
      </c>
      <c r="D8" s="244"/>
      <c r="E8" s="247"/>
      <c r="F8" s="247"/>
      <c r="J8" s="102"/>
      <c r="K8" s="99"/>
      <c r="L8" s="103"/>
      <c r="N8" s="103"/>
      <c r="O8" s="103"/>
      <c r="P8" s="104"/>
      <c r="R8" s="105"/>
      <c r="S8" s="105"/>
      <c r="T8" s="103"/>
      <c r="U8" s="103"/>
      <c r="V8" s="103"/>
      <c r="W8" s="103"/>
    </row>
    <row r="9" spans="2:23" ht="18" customHeight="1" x14ac:dyDescent="0.25">
      <c r="B9" s="102"/>
      <c r="C9" s="263" t="s">
        <v>96</v>
      </c>
      <c r="D9" s="263"/>
      <c r="E9" s="261"/>
      <c r="F9" s="261"/>
      <c r="J9" s="102"/>
      <c r="K9" s="99"/>
      <c r="L9" s="103"/>
      <c r="N9" s="103"/>
      <c r="O9" s="103"/>
      <c r="P9" s="104"/>
      <c r="R9" s="105"/>
      <c r="S9" s="105"/>
      <c r="T9" s="103"/>
      <c r="U9" s="103"/>
      <c r="V9" s="103"/>
      <c r="W9" s="103"/>
    </row>
    <row r="10" spans="2:23" ht="18" customHeight="1" x14ac:dyDescent="0.25">
      <c r="B10" s="102"/>
      <c r="C10" s="244" t="s">
        <v>0</v>
      </c>
      <c r="D10" s="244"/>
      <c r="E10" s="262" t="str">
        <f ca="1">IF(E9&gt;0,(IF(AND(MONTH(TODAY())&gt;=MONTH(E9),DAY(TODAY())&gt;=DAY(E9)),YEAR(TODAY())-YEAR(E9),IF(AND(MONTH(TODAY())&gt;MONTH(E9),DAY(TODAY())&lt;DAY(E9)),YEAR(TODAY())-YEAR(E9),YEAR(TODAY())-YEAR(E9)-1))),"")</f>
        <v/>
      </c>
      <c r="F10" s="262"/>
      <c r="J10" s="102"/>
      <c r="K10" s="99"/>
      <c r="L10" s="103"/>
      <c r="N10" s="103"/>
      <c r="O10" s="103"/>
      <c r="P10" s="104"/>
      <c r="R10" s="105"/>
      <c r="S10" s="105"/>
      <c r="T10" s="103"/>
      <c r="U10" s="103"/>
      <c r="V10" s="103"/>
      <c r="W10" s="103"/>
    </row>
    <row r="11" spans="2:23" ht="18" customHeight="1" x14ac:dyDescent="0.25">
      <c r="B11" s="102"/>
      <c r="C11" s="263" t="s">
        <v>198</v>
      </c>
      <c r="D11" s="263"/>
      <c r="E11" s="247"/>
      <c r="F11" s="247"/>
      <c r="J11" s="102"/>
      <c r="K11" s="99"/>
      <c r="L11" s="103"/>
      <c r="N11" s="103"/>
      <c r="O11" s="103"/>
      <c r="P11" s="104"/>
      <c r="R11" s="105"/>
      <c r="S11" s="105"/>
      <c r="T11" s="103"/>
      <c r="U11" s="103"/>
      <c r="V11" s="103"/>
      <c r="W11" s="103"/>
    </row>
    <row r="12" spans="2:23" ht="18" customHeight="1" x14ac:dyDescent="0.25">
      <c r="B12" s="102"/>
      <c r="C12" s="244" t="s">
        <v>117</v>
      </c>
      <c r="D12" s="244"/>
      <c r="E12" s="247"/>
      <c r="F12" s="247"/>
      <c r="K12" s="99"/>
      <c r="L12" s="103"/>
      <c r="N12" s="103"/>
      <c r="O12" s="103"/>
      <c r="P12" s="104"/>
      <c r="R12" s="105"/>
      <c r="S12" s="105"/>
      <c r="T12" s="103"/>
      <c r="U12" s="103"/>
      <c r="V12" s="103"/>
      <c r="W12" s="103"/>
    </row>
    <row r="13" spans="2:23" ht="18" customHeight="1" x14ac:dyDescent="0.25">
      <c r="B13" s="102"/>
      <c r="C13" s="263" t="s">
        <v>118</v>
      </c>
      <c r="D13" s="263"/>
      <c r="E13" s="248"/>
      <c r="F13" s="248"/>
      <c r="J13" s="102"/>
      <c r="K13" s="99"/>
      <c r="L13" s="103"/>
      <c r="N13" s="103"/>
      <c r="O13" s="103"/>
      <c r="P13" s="104"/>
      <c r="R13" s="105"/>
      <c r="S13" s="105"/>
      <c r="T13" s="103"/>
      <c r="U13" s="103"/>
      <c r="V13" s="103"/>
      <c r="W13" s="103"/>
    </row>
    <row r="14" spans="2:23" ht="18" customHeight="1" x14ac:dyDescent="0.25">
      <c r="B14" s="102"/>
      <c r="C14" s="244" t="s">
        <v>6</v>
      </c>
      <c r="D14" s="244"/>
      <c r="E14" s="249"/>
      <c r="F14" s="249"/>
      <c r="J14" s="102"/>
      <c r="K14" s="99"/>
      <c r="L14" s="103"/>
      <c r="N14" s="103"/>
      <c r="O14" s="103"/>
      <c r="P14" s="104"/>
      <c r="R14" s="105"/>
      <c r="S14" s="105"/>
      <c r="T14" s="103"/>
      <c r="U14" s="103"/>
      <c r="V14" s="103"/>
      <c r="W14" s="103"/>
    </row>
    <row r="15" spans="2:23" ht="18" customHeight="1" x14ac:dyDescent="0.25">
      <c r="B15" s="102"/>
      <c r="C15" s="263" t="s">
        <v>5</v>
      </c>
      <c r="D15" s="263"/>
      <c r="E15" s="247"/>
      <c r="F15" s="247"/>
      <c r="J15" s="102"/>
      <c r="K15" s="99"/>
      <c r="L15" s="103"/>
      <c r="N15" s="103"/>
      <c r="O15" s="103"/>
      <c r="P15" s="104"/>
      <c r="R15" s="105"/>
      <c r="S15" s="105"/>
      <c r="T15" s="103"/>
      <c r="U15" s="103"/>
      <c r="V15" s="103"/>
      <c r="W15" s="103"/>
    </row>
    <row r="16" spans="2:23" ht="18" customHeight="1" x14ac:dyDescent="0.25">
      <c r="B16" s="102"/>
      <c r="C16" s="244" t="s">
        <v>119</v>
      </c>
      <c r="D16" s="244"/>
      <c r="E16" s="247"/>
      <c r="F16" s="247"/>
      <c r="J16" s="102"/>
      <c r="K16" s="99"/>
      <c r="L16" s="103"/>
      <c r="N16" s="103"/>
      <c r="O16" s="103"/>
      <c r="P16" s="104"/>
      <c r="R16" s="105"/>
      <c r="S16" s="105"/>
      <c r="T16" s="103"/>
      <c r="U16" s="103"/>
      <c r="V16" s="103"/>
      <c r="W16" s="103"/>
    </row>
    <row r="17" spans="2:23" ht="18" customHeight="1" x14ac:dyDescent="0.25">
      <c r="B17" s="102"/>
      <c r="C17" s="263" t="s">
        <v>120</v>
      </c>
      <c r="D17" s="263"/>
      <c r="E17" s="281"/>
      <c r="F17" s="281"/>
      <c r="J17" s="102"/>
      <c r="K17" s="99"/>
      <c r="L17" s="103"/>
      <c r="N17" s="103"/>
      <c r="O17" s="103"/>
      <c r="P17" s="104"/>
      <c r="R17" s="105"/>
      <c r="S17" s="105"/>
      <c r="T17" s="103"/>
      <c r="U17" s="103"/>
      <c r="V17" s="103"/>
      <c r="W17" s="103"/>
    </row>
    <row r="18" spans="2:23" ht="18" customHeight="1" x14ac:dyDescent="0.25">
      <c r="B18" s="102"/>
      <c r="C18" s="244" t="s">
        <v>126</v>
      </c>
      <c r="D18" s="244"/>
      <c r="E18" s="282"/>
      <c r="F18" s="283"/>
      <c r="J18" s="102"/>
      <c r="K18" s="99"/>
      <c r="L18" s="103"/>
      <c r="N18" s="103"/>
      <c r="O18" s="103"/>
      <c r="P18" s="104"/>
      <c r="R18" s="105"/>
      <c r="S18" s="105"/>
      <c r="T18" s="103"/>
      <c r="U18" s="103"/>
      <c r="V18" s="103"/>
      <c r="W18" s="103"/>
    </row>
    <row r="19" spans="2:23" ht="12" customHeight="1" thickBot="1" x14ac:dyDescent="0.25">
      <c r="B19" s="102"/>
      <c r="C19" s="102"/>
      <c r="D19" s="102"/>
      <c r="J19" s="102"/>
      <c r="K19" s="99"/>
      <c r="L19" s="103"/>
      <c r="N19" s="103"/>
      <c r="O19" s="103"/>
      <c r="P19" s="104"/>
      <c r="R19" s="105"/>
      <c r="S19" s="105"/>
      <c r="T19" s="103"/>
      <c r="U19" s="103"/>
      <c r="V19" s="103"/>
      <c r="W19" s="103"/>
    </row>
    <row r="20" spans="2:23" ht="12.75" customHeight="1" x14ac:dyDescent="0.2">
      <c r="B20" s="265" t="s">
        <v>4</v>
      </c>
      <c r="C20" s="266"/>
      <c r="D20" s="266"/>
      <c r="E20" s="266"/>
      <c r="F20" s="266"/>
      <c r="G20" s="267"/>
      <c r="J20" s="102"/>
      <c r="K20" s="99"/>
      <c r="L20" s="103"/>
      <c r="N20" s="103"/>
      <c r="O20" s="103"/>
      <c r="P20" s="104"/>
      <c r="R20" s="105"/>
      <c r="S20" s="105"/>
      <c r="T20" s="103"/>
      <c r="U20" s="103"/>
      <c r="V20" s="103"/>
      <c r="W20" s="103"/>
    </row>
    <row r="21" spans="2:23" ht="16.5" customHeight="1" x14ac:dyDescent="0.2">
      <c r="B21" s="268"/>
      <c r="C21" s="269"/>
      <c r="D21" s="269"/>
      <c r="E21" s="269"/>
      <c r="F21" s="269"/>
      <c r="G21" s="270"/>
      <c r="J21" s="102"/>
      <c r="K21" s="99"/>
      <c r="L21" s="103"/>
      <c r="N21" s="103"/>
      <c r="O21" s="103"/>
      <c r="P21" s="104"/>
      <c r="R21" s="105"/>
      <c r="S21" s="105"/>
      <c r="T21" s="103"/>
      <c r="U21" s="103"/>
      <c r="V21" s="103"/>
      <c r="W21" s="103"/>
    </row>
    <row r="22" spans="2:23" ht="15.75" customHeight="1" x14ac:dyDescent="0.2">
      <c r="B22" s="198" t="s">
        <v>36</v>
      </c>
      <c r="C22" s="199" t="s">
        <v>35</v>
      </c>
      <c r="D22" s="199" t="s">
        <v>37</v>
      </c>
      <c r="E22" s="199" t="s">
        <v>38</v>
      </c>
      <c r="F22" s="199" t="s">
        <v>39</v>
      </c>
      <c r="G22" s="200" t="s">
        <v>40</v>
      </c>
      <c r="J22" s="102"/>
      <c r="K22" s="99"/>
      <c r="L22" s="103"/>
      <c r="N22" s="103"/>
      <c r="O22" s="103"/>
      <c r="P22" s="104"/>
      <c r="R22" s="105"/>
      <c r="S22" s="105"/>
      <c r="T22" s="103"/>
      <c r="U22" s="103"/>
      <c r="V22" s="103"/>
      <c r="W22" s="103"/>
    </row>
    <row r="23" spans="2:23" ht="39.75" customHeight="1" x14ac:dyDescent="0.2">
      <c r="B23" s="195" t="s">
        <v>105</v>
      </c>
      <c r="C23" s="196" t="s">
        <v>48</v>
      </c>
      <c r="D23" s="196" t="s">
        <v>49</v>
      </c>
      <c r="E23" s="196" t="s">
        <v>227</v>
      </c>
      <c r="F23" s="196" t="s">
        <v>139</v>
      </c>
      <c r="G23" s="197" t="s">
        <v>168</v>
      </c>
      <c r="J23" s="102"/>
      <c r="K23" s="99"/>
      <c r="L23" s="103"/>
      <c r="N23" s="103"/>
      <c r="O23" s="103"/>
      <c r="P23" s="104"/>
      <c r="R23" s="105"/>
      <c r="S23" s="105"/>
      <c r="T23" s="103"/>
      <c r="U23" s="103"/>
      <c r="V23" s="103"/>
      <c r="W23" s="103"/>
    </row>
    <row r="24" spans="2:23" ht="23.25" customHeight="1" thickBot="1" x14ac:dyDescent="0.25">
      <c r="B24" s="79" t="s">
        <v>50</v>
      </c>
      <c r="C24" s="74" t="s">
        <v>50</v>
      </c>
      <c r="D24" s="74" t="s">
        <v>50</v>
      </c>
      <c r="E24" s="75" t="s">
        <v>50</v>
      </c>
      <c r="F24" s="73" t="s">
        <v>50</v>
      </c>
      <c r="G24" s="76" t="s">
        <v>50</v>
      </c>
      <c r="H24" s="106"/>
      <c r="I24" s="107"/>
      <c r="J24" s="108"/>
      <c r="K24" s="99"/>
      <c r="L24" s="103"/>
      <c r="N24" s="103"/>
      <c r="O24" s="103"/>
      <c r="P24" s="104"/>
      <c r="R24" s="105"/>
      <c r="S24" s="105"/>
      <c r="T24" s="103"/>
      <c r="U24" s="103"/>
      <c r="V24" s="103"/>
      <c r="W24" s="103"/>
    </row>
    <row r="25" spans="2:23" s="104" customFormat="1" ht="11.25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0"/>
      <c r="R25" s="105"/>
      <c r="S25" s="105"/>
    </row>
    <row r="26" spans="2:23" s="104" customFormat="1" ht="24" customHeight="1" x14ac:dyDescent="0.2">
      <c r="B26" s="271" t="s">
        <v>95</v>
      </c>
      <c r="C26" s="272"/>
      <c r="D26" s="272"/>
      <c r="E26" s="272"/>
      <c r="F26" s="272"/>
      <c r="G26" s="273"/>
      <c r="H26" s="110"/>
      <c r="I26" s="110"/>
      <c r="J26" s="110"/>
      <c r="R26" s="105"/>
      <c r="S26" s="105"/>
    </row>
    <row r="27" spans="2:23" s="104" customFormat="1" ht="15" customHeight="1" x14ac:dyDescent="0.2">
      <c r="B27" s="274" t="s">
        <v>90</v>
      </c>
      <c r="C27" s="274"/>
      <c r="D27" s="274"/>
      <c r="E27" s="274"/>
      <c r="F27" s="274"/>
      <c r="G27" s="274"/>
      <c r="H27" s="110"/>
      <c r="I27" s="110"/>
      <c r="J27" s="110"/>
      <c r="R27" s="105"/>
      <c r="S27" s="105"/>
    </row>
    <row r="28" spans="2:23" s="104" customFormat="1" ht="15" customHeight="1" x14ac:dyDescent="0.2">
      <c r="B28" s="201" t="s">
        <v>94</v>
      </c>
      <c r="C28" s="256" t="s">
        <v>223</v>
      </c>
      <c r="D28" s="256"/>
      <c r="E28" s="256"/>
      <c r="F28" s="256"/>
      <c r="G28" s="256"/>
      <c r="H28" s="110"/>
      <c r="I28" s="110"/>
      <c r="J28" s="110"/>
      <c r="R28" s="105"/>
      <c r="S28" s="105"/>
    </row>
    <row r="29" spans="2:23" s="104" customFormat="1" ht="15" customHeight="1" x14ac:dyDescent="0.2">
      <c r="B29" s="201" t="s">
        <v>91</v>
      </c>
      <c r="C29" s="256" t="s">
        <v>224</v>
      </c>
      <c r="D29" s="256"/>
      <c r="E29" s="256"/>
      <c r="F29" s="256"/>
      <c r="G29" s="256"/>
      <c r="H29" s="110"/>
      <c r="I29" s="110"/>
      <c r="J29" s="110"/>
      <c r="R29" s="105"/>
      <c r="S29" s="105"/>
    </row>
    <row r="30" spans="2:23" s="104" customFormat="1" ht="15" customHeight="1" x14ac:dyDescent="0.2">
      <c r="B30" s="201" t="s">
        <v>92</v>
      </c>
      <c r="C30" s="256" t="s">
        <v>225</v>
      </c>
      <c r="D30" s="256"/>
      <c r="E30" s="256"/>
      <c r="F30" s="256"/>
      <c r="G30" s="256"/>
      <c r="H30" s="110"/>
      <c r="I30" s="110"/>
      <c r="J30" s="110"/>
      <c r="R30" s="105"/>
      <c r="S30" s="105"/>
    </row>
    <row r="31" spans="2:23" s="104" customFormat="1" ht="15" customHeight="1" x14ac:dyDescent="0.2">
      <c r="B31" s="201" t="s">
        <v>93</v>
      </c>
      <c r="C31" s="256" t="s">
        <v>226</v>
      </c>
      <c r="D31" s="256"/>
      <c r="E31" s="256"/>
      <c r="F31" s="256"/>
      <c r="G31" s="256"/>
      <c r="H31" s="110"/>
      <c r="I31" s="110"/>
      <c r="J31" s="110"/>
      <c r="R31" s="105"/>
      <c r="S31" s="105"/>
    </row>
    <row r="32" spans="2:23" s="104" customFormat="1" ht="6" customHeight="1" x14ac:dyDescent="0.2">
      <c r="B32" s="257"/>
      <c r="C32" s="257"/>
      <c r="D32" s="257"/>
      <c r="E32" s="257"/>
      <c r="F32" s="257"/>
      <c r="G32" s="257"/>
      <c r="H32" s="110"/>
      <c r="I32" s="110"/>
      <c r="J32" s="110"/>
      <c r="R32" s="105"/>
      <c r="S32" s="105"/>
    </row>
    <row r="33" spans="2:25" s="104" customFormat="1" ht="11.25" customHeight="1" x14ac:dyDescent="0.2">
      <c r="B33" s="111"/>
      <c r="C33" s="110"/>
      <c r="D33" s="110"/>
      <c r="E33" s="110"/>
      <c r="F33" s="110"/>
      <c r="G33" s="110"/>
      <c r="H33" s="110"/>
      <c r="I33" s="110"/>
      <c r="J33" s="110"/>
      <c r="K33" s="112" t="s">
        <v>50</v>
      </c>
      <c r="M33" s="113" t="s">
        <v>50</v>
      </c>
      <c r="Q33" s="113" t="s">
        <v>50</v>
      </c>
      <c r="R33" s="105"/>
      <c r="S33" s="105"/>
      <c r="W33" s="114" t="s">
        <v>51</v>
      </c>
      <c r="X33" s="115" t="s">
        <v>97</v>
      </c>
    </row>
    <row r="34" spans="2:25" s="103" customFormat="1" ht="24" customHeight="1" x14ac:dyDescent="0.2">
      <c r="B34" s="278" t="s">
        <v>131</v>
      </c>
      <c r="C34" s="279"/>
      <c r="D34" s="279"/>
      <c r="E34" s="279"/>
      <c r="F34" s="279"/>
      <c r="G34" s="280"/>
      <c r="H34" s="110"/>
      <c r="I34" s="110"/>
      <c r="J34" s="110"/>
      <c r="K34" s="118" t="s">
        <v>32</v>
      </c>
      <c r="M34" s="114" t="s">
        <v>41</v>
      </c>
      <c r="P34" s="104"/>
      <c r="Q34" s="114" t="s">
        <v>142</v>
      </c>
      <c r="R34" s="105"/>
      <c r="S34" s="105"/>
      <c r="W34" s="114" t="s">
        <v>100</v>
      </c>
      <c r="X34" s="117"/>
    </row>
    <row r="35" spans="2:25" ht="7.5" customHeight="1" x14ac:dyDescent="0.2">
      <c r="B35" s="102"/>
      <c r="K35" s="118" t="s">
        <v>33</v>
      </c>
      <c r="L35" s="103"/>
      <c r="M35" s="114" t="s">
        <v>43</v>
      </c>
      <c r="N35" s="103"/>
      <c r="O35" s="103"/>
      <c r="P35" s="104"/>
      <c r="Q35" s="114" t="s">
        <v>143</v>
      </c>
      <c r="R35" s="104"/>
      <c r="S35" s="104"/>
      <c r="T35" s="103"/>
      <c r="U35" s="103"/>
      <c r="V35" s="103"/>
      <c r="W35" s="130"/>
      <c r="X35" s="117"/>
    </row>
    <row r="36" spans="2:25" s="119" customFormat="1" ht="18" customHeight="1" x14ac:dyDescent="0.2">
      <c r="E36" s="120"/>
      <c r="F36" s="202" t="s">
        <v>51</v>
      </c>
      <c r="G36" s="202" t="s">
        <v>52</v>
      </c>
      <c r="H36" s="121"/>
      <c r="I36" s="78"/>
      <c r="J36" s="122"/>
      <c r="K36" s="127" t="s">
        <v>34</v>
      </c>
      <c r="M36" s="114" t="s">
        <v>42</v>
      </c>
      <c r="O36" s="113" t="s">
        <v>50</v>
      </c>
      <c r="P36" s="123"/>
      <c r="Q36" s="114" t="s">
        <v>50</v>
      </c>
      <c r="R36" s="123"/>
      <c r="S36" s="113" t="s">
        <v>50</v>
      </c>
      <c r="U36" s="165" t="s">
        <v>158</v>
      </c>
      <c r="W36" s="114" t="s">
        <v>51</v>
      </c>
      <c r="X36" s="124" t="s">
        <v>98</v>
      </c>
    </row>
    <row r="37" spans="2:25" ht="7.5" customHeight="1" x14ac:dyDescent="0.2">
      <c r="E37" s="125"/>
      <c r="F37" s="125"/>
      <c r="G37" s="125"/>
      <c r="H37" s="125"/>
      <c r="I37" s="125"/>
      <c r="J37" s="126"/>
      <c r="K37" s="131" t="s">
        <v>106</v>
      </c>
      <c r="L37" s="103"/>
      <c r="M37" s="116" t="s">
        <v>73</v>
      </c>
      <c r="N37" s="103"/>
      <c r="O37" s="352" t="s">
        <v>228</v>
      </c>
      <c r="P37" s="104"/>
      <c r="Q37" s="114" t="s">
        <v>140</v>
      </c>
      <c r="R37" s="104"/>
      <c r="S37" s="114" t="s">
        <v>64</v>
      </c>
      <c r="T37" s="103"/>
      <c r="U37" s="164" t="s">
        <v>152</v>
      </c>
      <c r="V37" s="103"/>
      <c r="W37" s="114" t="s">
        <v>101</v>
      </c>
      <c r="X37" s="118"/>
    </row>
    <row r="38" spans="2:25" s="117" customFormat="1" ht="18.75" customHeight="1" x14ac:dyDescent="0.2">
      <c r="B38" s="258" t="s">
        <v>199</v>
      </c>
      <c r="C38" s="253" t="s">
        <v>62</v>
      </c>
      <c r="D38" s="254"/>
      <c r="E38" s="254"/>
      <c r="F38" s="245" t="s">
        <v>97</v>
      </c>
      <c r="G38" s="246"/>
      <c r="H38" s="128"/>
      <c r="I38" s="129"/>
      <c r="J38" s="85"/>
      <c r="K38" s="112" t="s">
        <v>50</v>
      </c>
      <c r="M38" s="114" t="s">
        <v>61</v>
      </c>
      <c r="O38" s="113" t="s">
        <v>50</v>
      </c>
      <c r="P38" s="130"/>
      <c r="Q38" s="114" t="s">
        <v>50</v>
      </c>
      <c r="R38" s="130"/>
      <c r="S38" s="114" t="s">
        <v>65</v>
      </c>
      <c r="U38" s="164" t="s">
        <v>153</v>
      </c>
      <c r="W38" s="130"/>
      <c r="X38" s="101"/>
    </row>
    <row r="39" spans="2:25" s="117" customFormat="1" ht="18.75" customHeight="1" x14ac:dyDescent="0.2">
      <c r="B39" s="259"/>
      <c r="C39" s="253" t="s">
        <v>200</v>
      </c>
      <c r="D39" s="254"/>
      <c r="E39" s="254"/>
      <c r="F39" s="245" t="s">
        <v>98</v>
      </c>
      <c r="G39" s="246"/>
      <c r="H39" s="128"/>
      <c r="I39" s="129"/>
      <c r="J39" s="85"/>
      <c r="K39" s="131" t="s">
        <v>53</v>
      </c>
      <c r="M39" s="114" t="s">
        <v>44</v>
      </c>
      <c r="O39" s="114" t="s">
        <v>144</v>
      </c>
      <c r="P39" s="130"/>
      <c r="Q39" s="114" t="s">
        <v>141</v>
      </c>
      <c r="R39" s="130"/>
      <c r="S39" s="113" t="s">
        <v>50</v>
      </c>
      <c r="U39" s="164" t="s">
        <v>154</v>
      </c>
      <c r="W39" s="114" t="s">
        <v>51</v>
      </c>
      <c r="X39" s="140" t="s">
        <v>99</v>
      </c>
    </row>
    <row r="40" spans="2:25" s="117" customFormat="1" ht="18.75" customHeight="1" x14ac:dyDescent="0.2">
      <c r="B40" s="259"/>
      <c r="C40" s="253" t="s">
        <v>201</v>
      </c>
      <c r="D40" s="254"/>
      <c r="E40" s="254"/>
      <c r="F40" s="245" t="s">
        <v>99</v>
      </c>
      <c r="G40" s="246"/>
      <c r="H40" s="128"/>
      <c r="I40" s="129"/>
      <c r="J40" s="85"/>
      <c r="K40" s="131" t="s">
        <v>54</v>
      </c>
      <c r="M40" s="114" t="s">
        <v>45</v>
      </c>
      <c r="O40" s="113" t="s">
        <v>50</v>
      </c>
      <c r="P40" s="130"/>
      <c r="R40" s="130"/>
      <c r="S40" s="118" t="s">
        <v>167</v>
      </c>
      <c r="U40" s="166" t="s">
        <v>155</v>
      </c>
      <c r="W40" s="114" t="s">
        <v>102</v>
      </c>
      <c r="X40" s="118"/>
    </row>
    <row r="41" spans="2:25" s="117" customFormat="1" ht="18.75" customHeight="1" x14ac:dyDescent="0.2">
      <c r="B41" s="260"/>
      <c r="C41" s="253" t="s">
        <v>157</v>
      </c>
      <c r="D41" s="254"/>
      <c r="E41" s="255"/>
      <c r="F41" s="245" t="s">
        <v>103</v>
      </c>
      <c r="G41" s="246"/>
      <c r="H41" s="245" t="s">
        <v>158</v>
      </c>
      <c r="I41" s="246"/>
      <c r="J41" s="161"/>
      <c r="K41" s="131" t="s">
        <v>55</v>
      </c>
      <c r="M41" s="114" t="s">
        <v>46</v>
      </c>
      <c r="O41" s="131" t="s">
        <v>145</v>
      </c>
      <c r="P41" s="130"/>
      <c r="R41" s="130"/>
      <c r="S41" s="113" t="s">
        <v>50</v>
      </c>
      <c r="W41" s="105"/>
      <c r="X41" s="130"/>
    </row>
    <row r="42" spans="2:25" s="117" customFormat="1" ht="13.5" customHeight="1" x14ac:dyDescent="0.2">
      <c r="B42" s="204"/>
      <c r="C42" s="205"/>
      <c r="D42" s="205"/>
      <c r="E42" s="205"/>
      <c r="F42" s="163"/>
      <c r="G42" s="162"/>
      <c r="H42" s="129"/>
      <c r="I42" s="129"/>
      <c r="J42" s="161"/>
      <c r="K42" s="131" t="s">
        <v>56</v>
      </c>
      <c r="M42" s="114" t="s">
        <v>89</v>
      </c>
      <c r="P42" s="130"/>
      <c r="R42" s="130"/>
      <c r="S42" s="130"/>
      <c r="W42" s="114" t="s">
        <v>51</v>
      </c>
      <c r="X42" s="132"/>
    </row>
    <row r="43" spans="2:25" s="117" customFormat="1" ht="30" customHeight="1" x14ac:dyDescent="0.2">
      <c r="B43" s="203" t="s">
        <v>156</v>
      </c>
      <c r="C43" s="250" t="s">
        <v>202</v>
      </c>
      <c r="D43" s="251"/>
      <c r="E43" s="252"/>
      <c r="F43" s="245" t="s">
        <v>52</v>
      </c>
      <c r="G43" s="246"/>
      <c r="H43" s="129"/>
      <c r="I43" s="129"/>
      <c r="J43" s="161"/>
      <c r="K43" s="131" t="s">
        <v>57</v>
      </c>
      <c r="M43" s="114" t="s">
        <v>47</v>
      </c>
      <c r="P43" s="130"/>
      <c r="R43" s="130"/>
      <c r="S43" s="130"/>
      <c r="W43" s="114" t="s">
        <v>104</v>
      </c>
      <c r="X43" s="136" t="s">
        <v>103</v>
      </c>
    </row>
    <row r="44" spans="2:25" ht="13.5" customHeight="1" x14ac:dyDescent="0.2">
      <c r="H44" s="107"/>
      <c r="I44" s="107"/>
      <c r="K44" s="131" t="s">
        <v>58</v>
      </c>
      <c r="L44" s="111"/>
      <c r="M44" s="114" t="s">
        <v>50</v>
      </c>
      <c r="N44" s="111"/>
      <c r="O44" s="111"/>
      <c r="P44" s="111"/>
      <c r="Q44" s="111"/>
      <c r="R44" s="111"/>
      <c r="S44" s="99"/>
      <c r="T44" s="111"/>
      <c r="U44" s="111"/>
      <c r="V44" s="111"/>
      <c r="W44" s="111"/>
      <c r="X44" s="132"/>
      <c r="Y44" s="132"/>
    </row>
    <row r="45" spans="2:25" ht="18.75" customHeight="1" x14ac:dyDescent="0.2">
      <c r="B45" s="275" t="s">
        <v>206</v>
      </c>
      <c r="C45" s="292" t="s">
        <v>63</v>
      </c>
      <c r="D45" s="292"/>
      <c r="E45" s="288" t="s">
        <v>204</v>
      </c>
      <c r="F45" s="288"/>
      <c r="G45" s="289"/>
      <c r="H45" s="133"/>
      <c r="I45" s="77"/>
      <c r="J45" s="77"/>
      <c r="K45" s="131" t="s">
        <v>59</v>
      </c>
      <c r="L45" s="111"/>
      <c r="M45" s="114" t="s">
        <v>147</v>
      </c>
      <c r="N45" s="111"/>
      <c r="O45" s="111"/>
      <c r="P45" s="111"/>
      <c r="Q45" s="111"/>
      <c r="R45" s="111"/>
      <c r="S45" s="99"/>
      <c r="T45" s="111"/>
      <c r="U45" s="111"/>
      <c r="V45" s="111"/>
      <c r="W45" s="114" t="s">
        <v>51</v>
      </c>
      <c r="Y45" s="132"/>
    </row>
    <row r="46" spans="2:25" ht="33" customHeight="1" x14ac:dyDescent="0.2">
      <c r="B46" s="276"/>
      <c r="C46" s="290" t="s">
        <v>205</v>
      </c>
      <c r="D46" s="290"/>
      <c r="E46" s="290"/>
      <c r="F46" s="290"/>
      <c r="G46" s="291"/>
      <c r="H46" s="134"/>
      <c r="I46" s="135"/>
      <c r="J46" s="135"/>
      <c r="K46" s="131" t="s">
        <v>136</v>
      </c>
      <c r="L46" s="111"/>
      <c r="M46" s="114" t="s">
        <v>135</v>
      </c>
      <c r="N46" s="111"/>
      <c r="O46" s="111"/>
      <c r="P46" s="111"/>
      <c r="Q46" s="111"/>
      <c r="R46" s="111"/>
      <c r="S46" s="99"/>
      <c r="T46" s="111"/>
      <c r="U46" s="111"/>
      <c r="V46" s="111"/>
      <c r="W46" s="114" t="s">
        <v>52</v>
      </c>
      <c r="Y46" s="132"/>
    </row>
    <row r="47" spans="2:25" ht="7.5" customHeight="1" x14ac:dyDescent="0.2">
      <c r="B47" s="276"/>
      <c r="C47" s="206"/>
      <c r="D47" s="206"/>
      <c r="E47" s="206"/>
      <c r="F47" s="206"/>
      <c r="G47" s="206"/>
      <c r="K47" s="112" t="s">
        <v>50</v>
      </c>
      <c r="L47" s="111"/>
      <c r="M47" s="137" t="s">
        <v>72</v>
      </c>
      <c r="N47" s="111"/>
      <c r="O47" s="111"/>
      <c r="P47" s="111"/>
      <c r="Q47" s="111"/>
      <c r="R47" s="111"/>
      <c r="S47" s="111"/>
      <c r="T47" s="111"/>
      <c r="U47" s="111"/>
      <c r="V47" s="111"/>
      <c r="Y47" s="132"/>
    </row>
    <row r="48" spans="2:25" ht="18.75" customHeight="1" x14ac:dyDescent="0.2">
      <c r="B48" s="277"/>
      <c r="C48" s="284" t="s">
        <v>80</v>
      </c>
      <c r="D48" s="285"/>
      <c r="E48" s="286" t="s">
        <v>203</v>
      </c>
      <c r="F48" s="286"/>
      <c r="G48" s="287"/>
      <c r="H48" s="78"/>
      <c r="I48" s="78"/>
      <c r="J48" s="78"/>
      <c r="K48" s="131" t="s">
        <v>60</v>
      </c>
      <c r="L48" s="103"/>
      <c r="M48" s="137" t="s">
        <v>71</v>
      </c>
      <c r="N48" s="103"/>
      <c r="O48" s="103"/>
      <c r="P48" s="104"/>
      <c r="Q48" s="103"/>
      <c r="R48" s="104"/>
      <c r="S48" s="104"/>
      <c r="T48" s="103"/>
      <c r="U48" s="103"/>
      <c r="V48" s="103"/>
    </row>
    <row r="49" spans="2:22" ht="15.75" customHeight="1" x14ac:dyDescent="0.2">
      <c r="B49" s="122"/>
      <c r="C49" s="122"/>
      <c r="D49" s="122"/>
      <c r="E49" s="193"/>
      <c r="F49" s="193"/>
      <c r="G49" s="193"/>
      <c r="H49" s="78"/>
      <c r="I49" s="78"/>
      <c r="J49" s="78"/>
      <c r="K49" s="131"/>
      <c r="L49" s="103"/>
      <c r="M49" s="114" t="s">
        <v>50</v>
      </c>
      <c r="N49" s="103"/>
      <c r="O49" s="103"/>
      <c r="P49" s="104"/>
      <c r="Q49" s="103"/>
      <c r="R49" s="104"/>
      <c r="S49" s="104"/>
      <c r="T49" s="103"/>
      <c r="U49" s="103"/>
      <c r="V49" s="103"/>
    </row>
    <row r="50" spans="2:22" ht="7.5" customHeight="1" thickBot="1" x14ac:dyDescent="0.25">
      <c r="K50" s="137" t="s">
        <v>68</v>
      </c>
      <c r="L50" s="103"/>
      <c r="M50" s="114" t="s">
        <v>166</v>
      </c>
      <c r="N50" s="103"/>
      <c r="O50" s="103"/>
      <c r="P50" s="104"/>
      <c r="Q50" s="103"/>
      <c r="R50" s="104"/>
      <c r="S50" s="104"/>
      <c r="T50" s="103"/>
      <c r="U50" s="103"/>
      <c r="V50" s="103"/>
    </row>
    <row r="51" spans="2:22" ht="14.25" customHeight="1" thickTop="1" thickBot="1" x14ac:dyDescent="0.25">
      <c r="B51" s="194"/>
      <c r="C51" s="194"/>
      <c r="D51" s="194"/>
      <c r="E51" s="194"/>
      <c r="F51" s="194"/>
      <c r="G51" s="194"/>
      <c r="K51" s="112" t="s">
        <v>50</v>
      </c>
      <c r="M51" s="114" t="s">
        <v>50</v>
      </c>
    </row>
    <row r="52" spans="2:22" ht="13.5" thickTop="1" x14ac:dyDescent="0.2">
      <c r="K52" s="138" t="s">
        <v>81</v>
      </c>
    </row>
    <row r="53" spans="2:22" x14ac:dyDescent="0.2">
      <c r="K53" s="137" t="s">
        <v>75</v>
      </c>
    </row>
    <row r="54" spans="2:22" x14ac:dyDescent="0.2">
      <c r="K54" s="137" t="s">
        <v>76</v>
      </c>
    </row>
    <row r="55" spans="2:22" x14ac:dyDescent="0.2">
      <c r="K55" s="137" t="s">
        <v>77</v>
      </c>
    </row>
    <row r="56" spans="2:22" x14ac:dyDescent="0.2">
      <c r="K56" s="112" t="s">
        <v>50</v>
      </c>
    </row>
    <row r="57" spans="2:22" x14ac:dyDescent="0.2">
      <c r="K57" s="139" t="s">
        <v>69</v>
      </c>
    </row>
    <row r="58" spans="2:22" x14ac:dyDescent="0.2">
      <c r="K58" s="139" t="s">
        <v>70</v>
      </c>
    </row>
    <row r="59" spans="2:22" x14ac:dyDescent="0.2">
      <c r="K59" s="112" t="s">
        <v>50</v>
      </c>
    </row>
    <row r="64" spans="2:22" x14ac:dyDescent="0.2">
      <c r="K64" s="154"/>
    </row>
    <row r="68" spans="11:11" x14ac:dyDescent="0.2">
      <c r="K68" s="99"/>
    </row>
  </sheetData>
  <sheetProtection sheet="1" objects="1" scenarios="1"/>
  <sortState ref="B5:DA289">
    <sortCondition ref="B5:B289"/>
    <sortCondition ref="C5:C289"/>
  </sortState>
  <customSheetViews>
    <customSheetView guid="{CF99F640-9794-11DC-95E3-00155855DF51}" showPageBreaks="1" printArea="1" hiddenColumns="1" showRuler="0">
      <pane ySplit="4" topLeftCell="A5" activePane="bottomLeft" state="frozen"/>
      <selection pane="bottomLeft" activeCell="B1" sqref="B1:B2"/>
      <pageMargins left="0.75" right="0.75" top="1" bottom="1" header="0" footer="0"/>
      <pageSetup paperSize="9" orientation="portrait" horizontalDpi="4294967294" verticalDpi="0" r:id="rId1"/>
      <headerFooter alignWithMargins="0"/>
    </customSheetView>
  </customSheetViews>
  <mergeCells count="54">
    <mergeCell ref="B45:B48"/>
    <mergeCell ref="C16:D16"/>
    <mergeCell ref="C17:D17"/>
    <mergeCell ref="C18:D18"/>
    <mergeCell ref="B34:G34"/>
    <mergeCell ref="E16:F16"/>
    <mergeCell ref="E17:F17"/>
    <mergeCell ref="E18:F18"/>
    <mergeCell ref="C48:D48"/>
    <mergeCell ref="E48:G48"/>
    <mergeCell ref="C38:E38"/>
    <mergeCell ref="C39:E39"/>
    <mergeCell ref="C40:E40"/>
    <mergeCell ref="E45:G45"/>
    <mergeCell ref="C46:G46"/>
    <mergeCell ref="C45:D45"/>
    <mergeCell ref="F38:G38"/>
    <mergeCell ref="C4:E4"/>
    <mergeCell ref="B20:G21"/>
    <mergeCell ref="B26:G26"/>
    <mergeCell ref="C28:G28"/>
    <mergeCell ref="C29:G29"/>
    <mergeCell ref="B27:G27"/>
    <mergeCell ref="C6:D6"/>
    <mergeCell ref="C7:D7"/>
    <mergeCell ref="C8:D8"/>
    <mergeCell ref="C13:D13"/>
    <mergeCell ref="C14:D14"/>
    <mergeCell ref="C15:D15"/>
    <mergeCell ref="C9:D9"/>
    <mergeCell ref="C10:D10"/>
    <mergeCell ref="E6:F6"/>
    <mergeCell ref="E7:F7"/>
    <mergeCell ref="E8:F8"/>
    <mergeCell ref="E9:F9"/>
    <mergeCell ref="E10:F10"/>
    <mergeCell ref="C11:D11"/>
    <mergeCell ref="E11:F11"/>
    <mergeCell ref="C12:D12"/>
    <mergeCell ref="H41:I41"/>
    <mergeCell ref="F43:G43"/>
    <mergeCell ref="F39:G39"/>
    <mergeCell ref="F40:G40"/>
    <mergeCell ref="E12:F12"/>
    <mergeCell ref="E13:F13"/>
    <mergeCell ref="E14:F14"/>
    <mergeCell ref="C43:E43"/>
    <mergeCell ref="C41:E41"/>
    <mergeCell ref="F41:G41"/>
    <mergeCell ref="C30:G30"/>
    <mergeCell ref="C31:G31"/>
    <mergeCell ref="E15:F15"/>
    <mergeCell ref="B32:G32"/>
    <mergeCell ref="B38:B41"/>
  </mergeCells>
  <conditionalFormatting sqref="H48:J49">
    <cfRule type="cellIs" dxfId="19" priority="8" operator="equal">
      <formula>"EL IBAN Y LOS 20 DÍGITOS"</formula>
    </cfRule>
  </conditionalFormatting>
  <conditionalFormatting sqref="F38:G40 F42:G42 F41">
    <cfRule type="duplicateValues" dxfId="18" priority="14"/>
  </conditionalFormatting>
  <dataValidations count="11">
    <dataValidation type="list" allowBlank="1" showInputMessage="1" showErrorMessage="1" errorTitle="Elemento no válido" error="Por favor, selecciona un elemento de la lista. Pincha &quot;Cancelar&quot;" sqref="F38:G38">
      <formula1>$W$33:$W$34</formula1>
    </dataValidation>
    <dataValidation type="list" allowBlank="1" showInputMessage="1" showErrorMessage="1" sqref="F24">
      <formula1>$Q$33:$Q$39</formula1>
    </dataValidation>
    <dataValidation type="list" allowBlank="1" showInputMessage="1" showErrorMessage="1" sqref="G24">
      <formula1>$S$36:$S$41</formula1>
    </dataValidation>
    <dataValidation type="list" allowBlank="1" showInputMessage="1" showErrorMessage="1" errorTitle="Elemento no válido" error="Por favor, selecciona un elemento de la lista. Pincha &quot;Cancelar&quot;" sqref="F39:G39">
      <formula1>$W$36:$W$37</formula1>
    </dataValidation>
    <dataValidation type="list" allowBlank="1" showInputMessage="1" showErrorMessage="1" errorTitle="Elemento no válido" error="Por favor, selecciona un elemento de la lista. Pincha &quot;Cancelar&quot;" sqref="F42:G42 F40:G40">
      <formula1>$W$39:$W$40</formula1>
    </dataValidation>
    <dataValidation type="list" allowBlank="1" showInputMessage="1" showErrorMessage="1" errorTitle="Elemento no válido" error="Por favor, selecciona un elemento de la lista. Pincha &quot;Cancelar&quot;" sqref="H41:I41">
      <formula1>$U$36:$U$40</formula1>
    </dataValidation>
    <dataValidation type="list" allowBlank="1" showInputMessage="1" showErrorMessage="1" errorTitle="Elemento no válido" error="Por favor, selecciona un elemento de la lista. Pincha &quot;CANCELAR&quot;" sqref="C24:D24">
      <formula1>$M$33:$M$51</formula1>
    </dataValidation>
    <dataValidation type="list" allowBlank="1" showInputMessage="1" showErrorMessage="1" errorTitle="Elemento no válido" error="Por favor, selecciona un elemento de la lista. Pincha &quot;Cancelar&quot;" sqref="F41:G41">
      <formula1>$W$42:$W$43</formula1>
    </dataValidation>
    <dataValidation type="list" allowBlank="1" showInputMessage="1" showErrorMessage="1" errorTitle="Elemento no válido" error="Por favor, selecciona un elemento de la lista. Pincha &quot;Cancelar&quot;" sqref="F43:G43">
      <formula1>$W$45:$W$46</formula1>
    </dataValidation>
    <dataValidation type="list" allowBlank="1" showInputMessage="1" showErrorMessage="1" errorTitle="Elemento no válido" error="Por favor, selecciona un elemento de la lista. Pincha &quot;CANCELAR&quot;" sqref="B24">
      <formula1>$K$33:$K$59</formula1>
    </dataValidation>
    <dataValidation type="list" allowBlank="1" showInputMessage="1" showErrorMessage="1" sqref="E24">
      <formula1>$O$36:$O$41</formula1>
    </dataValidation>
  </dataValidations>
  <pageMargins left="0.75" right="0.75" top="1" bottom="1" header="0" footer="0"/>
  <pageSetup paperSize="9" orientation="portrait" horizontalDpi="4294967294" verticalDpi="300" r:id="rId2"/>
  <headerFooter alignWithMargins="0"/>
  <ignoredErrors>
    <ignoredError sqref="E10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outlinePr showOutlineSymbols="0"/>
  </sheetPr>
  <dimension ref="B1:BK73"/>
  <sheetViews>
    <sheetView showGridLines="0" showRowColHeaders="0" showOutlineSymbols="0" zoomScaleNormal="100" workbookViewId="0">
      <pane ySplit="2" topLeftCell="A3" activePane="bottomLeft" state="frozen"/>
      <selection pane="bottomLeft"/>
    </sheetView>
  </sheetViews>
  <sheetFormatPr baseColWidth="10" defaultColWidth="11.42578125" defaultRowHeight="12.75" outlineLevelCol="1" x14ac:dyDescent="0.2"/>
  <cols>
    <col min="1" max="1" width="5.5703125" style="12" customWidth="1"/>
    <col min="2" max="21" width="2.7109375" style="12" customWidth="1"/>
    <col min="22" max="24" width="2.7109375" style="15" customWidth="1"/>
    <col min="25" max="34" width="2.7109375" style="12" customWidth="1"/>
    <col min="35" max="35" width="6" style="12" customWidth="1"/>
    <col min="36" max="36" width="1.85546875" style="12" customWidth="1"/>
    <col min="37" max="39" width="2.7109375" style="12" hidden="1" customWidth="1" outlineLevel="1"/>
    <col min="40" max="40" width="12.28515625" style="12" hidden="1" customWidth="1" outlineLevel="1"/>
    <col min="41" max="42" width="11.42578125" style="12" hidden="1" customWidth="1" outlineLevel="1"/>
    <col min="43" max="43" width="3.7109375" style="12" hidden="1" customWidth="1" outlineLevel="1"/>
    <col min="44" max="44" width="2.85546875" style="12" hidden="1" customWidth="1" outlineLevel="1"/>
    <col min="45" max="45" width="2.28515625" style="12" hidden="1" customWidth="1" outlineLevel="1"/>
    <col min="46" max="47" width="11.42578125" style="12" hidden="1" customWidth="1" outlineLevel="1"/>
    <col min="48" max="48" width="18.5703125" style="12" hidden="1" customWidth="1" outlineLevel="1"/>
    <col min="49" max="49" width="8.7109375" style="12" hidden="1" customWidth="1" outlineLevel="1"/>
    <col min="50" max="50" width="2.140625" style="12" hidden="1" customWidth="1" outlineLevel="1"/>
    <col min="51" max="53" width="2.7109375" style="12" hidden="1" customWidth="1" outlineLevel="1"/>
    <col min="54" max="54" width="0.7109375" style="12" hidden="1" customWidth="1" outlineLevel="1"/>
    <col min="55" max="55" width="11.42578125" style="12" hidden="1" customWidth="1" outlineLevel="1"/>
    <col min="56" max="56" width="2.5703125" style="12" customWidth="1"/>
    <col min="57" max="57" width="11.42578125" style="4" customWidth="1"/>
    <col min="58" max="58" width="9.140625" style="12" customWidth="1"/>
    <col min="59" max="59" width="2.5703125" style="12" customWidth="1"/>
    <col min="60" max="63" width="11.42578125" style="12" customWidth="1"/>
    <col min="64" max="16384" width="11.42578125" style="12"/>
  </cols>
  <sheetData>
    <row r="1" spans="2:63" s="160" customFormat="1" x14ac:dyDescent="0.2">
      <c r="BE1" s="4"/>
    </row>
    <row r="2" spans="2:63" s="160" customFormat="1" ht="18" customHeight="1" x14ac:dyDescent="0.2">
      <c r="BE2" s="4"/>
    </row>
    <row r="3" spans="2:63" s="160" customFormat="1" ht="6" customHeight="1" x14ac:dyDescent="0.2">
      <c r="BE3" s="4"/>
    </row>
    <row r="4" spans="2:63" s="21" customFormat="1" ht="6" customHeight="1" thickBot="1" x14ac:dyDescent="0.25"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BE4" s="4"/>
    </row>
    <row r="5" spans="2:63" s="21" customFormat="1" ht="33.75" customHeight="1" thickTop="1" thickBot="1" x14ac:dyDescent="0.25">
      <c r="B5" s="191"/>
      <c r="C5" s="348" t="s">
        <v>130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191"/>
      <c r="BE5" s="4"/>
    </row>
    <row r="6" spans="2:63" ht="13.5" thickTop="1" x14ac:dyDescent="0.2"/>
    <row r="7" spans="2:63" ht="12.7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2:63" x14ac:dyDescent="0.2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2:63" s="21" customFormat="1" x14ac:dyDescent="0.2"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BE9" s="4"/>
    </row>
    <row r="10" spans="2:63" s="21" customFormat="1" x14ac:dyDescent="0.2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BD10" s="149"/>
      <c r="BE10" s="149"/>
      <c r="BF10" s="149"/>
      <c r="BG10" s="149"/>
    </row>
    <row r="11" spans="2:63" s="21" customFormat="1" ht="12.75" customHeight="1" x14ac:dyDescent="0.2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BD11" s="149"/>
      <c r="BE11" s="150" t="s">
        <v>128</v>
      </c>
      <c r="BF11" s="150"/>
      <c r="BG11" s="149"/>
      <c r="BI11" s="151"/>
      <c r="BJ11" s="151"/>
      <c r="BK11" s="151"/>
    </row>
    <row r="12" spans="2:63" s="21" customFormat="1" x14ac:dyDescent="0.2"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BD12" s="149"/>
      <c r="BE12" s="150" t="s">
        <v>129</v>
      </c>
      <c r="BF12" s="150"/>
      <c r="BG12" s="149"/>
      <c r="BI12" s="151"/>
      <c r="BJ12" s="151"/>
      <c r="BK12" s="151"/>
    </row>
    <row r="13" spans="2:63" s="21" customFormat="1" x14ac:dyDescent="0.2"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BD13" s="149"/>
      <c r="BE13" s="172"/>
      <c r="BF13" s="149"/>
      <c r="BG13" s="149"/>
      <c r="BI13" s="151"/>
      <c r="BJ13" s="151"/>
      <c r="BK13" s="151"/>
    </row>
    <row r="14" spans="2:63" x14ac:dyDescent="0.2"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BD14" s="4"/>
      <c r="BE14" s="152"/>
      <c r="BF14" s="4"/>
      <c r="BG14" s="4"/>
      <c r="BI14" s="151"/>
      <c r="BJ14" s="151"/>
      <c r="BK14" s="151"/>
    </row>
    <row r="15" spans="2:63" x14ac:dyDescent="0.2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BD15" s="4"/>
      <c r="BF15" s="4"/>
      <c r="BG15" s="4"/>
      <c r="BI15" s="151"/>
      <c r="BJ15" s="151"/>
      <c r="BK15" s="151"/>
    </row>
    <row r="16" spans="2:63" s="21" customFormat="1" x14ac:dyDescent="0.2"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BE16" s="4"/>
      <c r="BI16" s="151"/>
      <c r="BJ16" s="151"/>
      <c r="BK16" s="151"/>
    </row>
    <row r="17" spans="3:63" s="21" customFormat="1" x14ac:dyDescent="0.2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BE17" s="4"/>
      <c r="BI17" s="151"/>
      <c r="BJ17" s="151"/>
      <c r="BK17" s="151"/>
    </row>
    <row r="18" spans="3:63" x14ac:dyDescent="0.2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7" t="s">
        <v>18</v>
      </c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5">
        <v>2026</v>
      </c>
      <c r="AG18" s="295"/>
      <c r="AH18" s="98" t="s">
        <v>1</v>
      </c>
      <c r="AI18" s="146">
        <v>2027</v>
      </c>
      <c r="BI18" s="151"/>
      <c r="BJ18" s="151"/>
      <c r="BK18" s="151"/>
    </row>
    <row r="19" spans="3:63" ht="15.75" x14ac:dyDescent="0.25">
      <c r="C19" s="29"/>
      <c r="D19" s="29"/>
      <c r="E19" s="29"/>
      <c r="F19" s="300" t="s">
        <v>2</v>
      </c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16"/>
      <c r="BI19" s="151"/>
      <c r="BJ19" s="151"/>
      <c r="BK19" s="151"/>
    </row>
    <row r="20" spans="3:63" x14ac:dyDescent="0.2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3:63" x14ac:dyDescent="0.2">
      <c r="C21" s="293" t="s">
        <v>23</v>
      </c>
      <c r="D21" s="293"/>
      <c r="E21" s="293"/>
      <c r="F21" s="293"/>
      <c r="G21" s="293"/>
      <c r="H21" s="293"/>
      <c r="I21" s="293"/>
      <c r="J21" s="299">
        <f>Datos!E6</f>
        <v>0</v>
      </c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30"/>
      <c r="Z21" s="30"/>
      <c r="AA21" s="293" t="s">
        <v>3</v>
      </c>
      <c r="AB21" s="293"/>
      <c r="AC21" s="293"/>
      <c r="AD21" s="293"/>
      <c r="AE21" s="293"/>
      <c r="AF21" s="301">
        <f>Datos!E9</f>
        <v>0</v>
      </c>
      <c r="AG21" s="301"/>
      <c r="AH21" s="301"/>
      <c r="AI21" s="301"/>
    </row>
    <row r="22" spans="3:63" x14ac:dyDescent="0.2">
      <c r="C22" s="293" t="s">
        <v>22</v>
      </c>
      <c r="D22" s="293"/>
      <c r="E22" s="293"/>
      <c r="F22" s="293"/>
      <c r="G22" s="293"/>
      <c r="H22" s="299">
        <f>Datos!E7</f>
        <v>0</v>
      </c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"/>
      <c r="W22" s="297" t="s">
        <v>123</v>
      </c>
      <c r="X22" s="297"/>
      <c r="Y22" s="297"/>
      <c r="Z22" s="297"/>
      <c r="AA22" s="297"/>
      <c r="AB22" s="297"/>
      <c r="AC22" s="299">
        <f>Datos!E8</f>
        <v>0</v>
      </c>
      <c r="AD22" s="299"/>
      <c r="AE22" s="299"/>
      <c r="AF22" s="299"/>
      <c r="AG22" s="299"/>
      <c r="AH22" s="299"/>
      <c r="AI22" s="299"/>
    </row>
    <row r="23" spans="3:63" x14ac:dyDescent="0.2">
      <c r="C23" s="293" t="s">
        <v>24</v>
      </c>
      <c r="D23" s="293"/>
      <c r="E23" s="293"/>
      <c r="F23" s="299" t="str">
        <f ca="1">Datos!E10</f>
        <v/>
      </c>
      <c r="G23" s="299"/>
      <c r="H23" s="299"/>
      <c r="I23" s="299"/>
      <c r="J23" s="293" t="s">
        <v>25</v>
      </c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96"/>
      <c r="W23" s="298">
        <f>Datos!E11</f>
        <v>0</v>
      </c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</row>
    <row r="24" spans="3:63" x14ac:dyDescent="0.2">
      <c r="C24" s="293" t="s">
        <v>26</v>
      </c>
      <c r="D24" s="293"/>
      <c r="E24" s="293"/>
      <c r="F24" s="293"/>
      <c r="G24" s="296">
        <f>Datos!E12</f>
        <v>0</v>
      </c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3" t="s">
        <v>134</v>
      </c>
      <c r="Z24" s="293"/>
      <c r="AA24" s="293"/>
      <c r="AB24" s="293"/>
      <c r="AC24" s="293"/>
      <c r="AD24" s="293"/>
      <c r="AE24" s="294">
        <f>Datos!E13</f>
        <v>0</v>
      </c>
      <c r="AF24" s="294"/>
      <c r="AG24" s="294"/>
      <c r="AH24" s="294"/>
      <c r="AI24" s="294"/>
    </row>
    <row r="25" spans="3:63" s="21" customFormat="1" x14ac:dyDescent="0.2">
      <c r="C25" s="293" t="s">
        <v>124</v>
      </c>
      <c r="D25" s="293"/>
      <c r="E25" s="293"/>
      <c r="F25" s="293"/>
      <c r="G25" s="293"/>
      <c r="H25" s="299">
        <f>Datos!E14</f>
        <v>0</v>
      </c>
      <c r="I25" s="299"/>
      <c r="J25" s="299"/>
      <c r="K25" s="299"/>
      <c r="L25" s="30"/>
      <c r="M25" s="297" t="s">
        <v>125</v>
      </c>
      <c r="N25" s="297"/>
      <c r="O25" s="297"/>
      <c r="P25" s="297"/>
      <c r="Q25" s="297"/>
      <c r="R25" s="299">
        <f>Datos!E15</f>
        <v>0</v>
      </c>
      <c r="S25" s="299"/>
      <c r="T25" s="299"/>
      <c r="U25" s="299"/>
      <c r="V25" s="30"/>
      <c r="W25" s="141" t="s">
        <v>31</v>
      </c>
      <c r="X25" s="299">
        <f>Datos!E17</f>
        <v>0</v>
      </c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BE25" s="4"/>
    </row>
    <row r="26" spans="3:63" x14ac:dyDescent="0.2">
      <c r="C26" s="293" t="s">
        <v>27</v>
      </c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30"/>
      <c r="O26" s="296">
        <f>Datos!E16</f>
        <v>0</v>
      </c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"/>
      <c r="AB26" s="84"/>
      <c r="AC26" s="84"/>
      <c r="AD26" s="84"/>
      <c r="AE26" s="84"/>
      <c r="AF26" s="84"/>
      <c r="AG26" s="84"/>
      <c r="AH26" s="84"/>
      <c r="AI26" s="84"/>
    </row>
    <row r="27" spans="3:63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29"/>
      <c r="AK27" s="24"/>
      <c r="AL27" s="24"/>
      <c r="AM27" s="24"/>
      <c r="AN27" s="24"/>
      <c r="AO27" s="2"/>
    </row>
    <row r="28" spans="3:63" x14ac:dyDescent="0.2">
      <c r="C28" s="29"/>
      <c r="D28" s="29"/>
      <c r="E28" s="29"/>
      <c r="F28" s="29"/>
      <c r="G28" s="329" t="s">
        <v>19</v>
      </c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29"/>
      <c r="AH28" s="29"/>
      <c r="AI28" s="29"/>
      <c r="AK28" s="24"/>
      <c r="AL28" s="24"/>
      <c r="AM28" s="24"/>
      <c r="AN28" s="24"/>
      <c r="AO28" s="2"/>
    </row>
    <row r="29" spans="3:63" ht="7.5" customHeight="1" x14ac:dyDescent="0.2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3:63" x14ac:dyDescent="0.2">
      <c r="C30" s="29"/>
      <c r="D30" s="29"/>
      <c r="E30" s="29"/>
      <c r="F30" s="29"/>
      <c r="G30" s="29"/>
      <c r="H30" s="20" t="s">
        <v>16</v>
      </c>
      <c r="I30" s="20"/>
      <c r="J30" s="20"/>
      <c r="K30" s="20"/>
      <c r="L30" s="20"/>
      <c r="M30" s="20"/>
      <c r="N30" s="20"/>
      <c r="O30" s="20"/>
      <c r="P30" s="31"/>
      <c r="Q30" s="31"/>
      <c r="R30" s="32"/>
      <c r="S30" s="32"/>
      <c r="T30" s="32"/>
      <c r="U30" s="32"/>
      <c r="V30" s="32"/>
      <c r="W30" s="32"/>
      <c r="X30" s="32"/>
      <c r="Y30" s="32"/>
      <c r="Z30" s="32"/>
      <c r="AA30" s="323">
        <f>IF(AX48="SI",0,21.94)</f>
        <v>21.94</v>
      </c>
      <c r="AB30" s="323"/>
      <c r="AC30" s="323"/>
      <c r="AD30" s="323"/>
      <c r="AE30" s="323"/>
      <c r="AF30" s="29"/>
      <c r="AG30" s="29"/>
      <c r="AH30" s="29"/>
      <c r="AI30" s="29"/>
    </row>
    <row r="31" spans="3:63" ht="3.75" customHeight="1" x14ac:dyDescent="0.2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29"/>
      <c r="AG31" s="29"/>
      <c r="AH31" s="29"/>
      <c r="AI31" s="29"/>
    </row>
    <row r="32" spans="3:63" x14ac:dyDescent="0.2">
      <c r="C32" s="29"/>
      <c r="D32" s="29"/>
      <c r="E32" s="29"/>
      <c r="F32" s="29"/>
      <c r="G32" s="29"/>
      <c r="H32" s="293" t="s">
        <v>4</v>
      </c>
      <c r="I32" s="293"/>
      <c r="J32" s="293"/>
      <c r="K32" s="293"/>
      <c r="L32" s="293"/>
      <c r="M32" s="293"/>
      <c r="N32" s="293"/>
      <c r="O32" s="293"/>
      <c r="P32" s="293"/>
      <c r="Q32" s="293"/>
      <c r="R32" s="29"/>
      <c r="S32" s="29"/>
      <c r="T32" s="29"/>
      <c r="U32" s="29"/>
      <c r="V32" s="29"/>
      <c r="W32" s="29"/>
      <c r="X32" s="29"/>
      <c r="Y32" s="29"/>
      <c r="Z32" s="31"/>
      <c r="AA32" s="297" t="s">
        <v>17</v>
      </c>
      <c r="AB32" s="297"/>
      <c r="AC32" s="297"/>
      <c r="AD32" s="297"/>
      <c r="AE32" s="297"/>
      <c r="AF32" s="29"/>
      <c r="AG32" s="29"/>
      <c r="AH32" s="29"/>
      <c r="AI32" s="29"/>
      <c r="AJ32" s="25"/>
      <c r="AK32" s="26"/>
      <c r="AL32" s="26"/>
      <c r="AM32" s="26"/>
      <c r="AN32" s="26"/>
      <c r="AQ32" s="16"/>
      <c r="AR32" s="16"/>
      <c r="AS32" s="16"/>
      <c r="AT32" s="16"/>
      <c r="AU32" s="16"/>
      <c r="AV32" s="16"/>
      <c r="AW32" s="2"/>
      <c r="AX32" s="2"/>
      <c r="AY32" s="2"/>
      <c r="AZ32" s="2"/>
      <c r="BA32" s="2"/>
    </row>
    <row r="33" spans="2:57" x14ac:dyDescent="0.2">
      <c r="C33" s="29"/>
      <c r="D33" s="29"/>
      <c r="E33" s="29"/>
      <c r="F33" s="29"/>
      <c r="G33" s="34"/>
      <c r="H33" s="296" t="str">
        <f>Datos!B24</f>
        <v>- - -</v>
      </c>
      <c r="I33" s="296"/>
      <c r="J33" s="296"/>
      <c r="K33" s="296"/>
      <c r="L33" s="296"/>
      <c r="M33" s="296"/>
      <c r="N33" s="296"/>
      <c r="O33" s="296"/>
      <c r="P33" s="296"/>
      <c r="Q33" s="296"/>
      <c r="R33" s="310" t="s">
        <v>28</v>
      </c>
      <c r="S33" s="310"/>
      <c r="T33" s="310"/>
      <c r="U33" s="310"/>
      <c r="V33" s="310"/>
      <c r="W33" s="310"/>
      <c r="X33" s="310"/>
      <c r="Y33" s="310"/>
      <c r="Z33" s="19"/>
      <c r="AA33" s="324">
        <f>IF(AK33=0,0,IF(AK34=20.35,12.29,IF(AK33=21.94,21.94,19.8)))</f>
        <v>0</v>
      </c>
      <c r="AB33" s="324"/>
      <c r="AC33" s="324"/>
      <c r="AD33" s="324"/>
      <c r="AE33" s="324"/>
      <c r="AF33" s="29"/>
      <c r="AG33" s="29"/>
      <c r="AH33" s="29"/>
      <c r="AI33" s="29"/>
      <c r="AJ33" s="26"/>
      <c r="AK33" s="320">
        <f>IF(ISNUMBER(SEARCH("Movimiento",H33)),19.8,IF(ISNUMBER(SEARCH("Lenguaje Musical",H33)),21.94,IF(ISNUMBER(SEARCH("C.O.C.",H33)),21.94,IF(ISNUMBER(SEARCH("Moderna.",H33)),20.5,IF(ISNUMBER(SEARCH("Armonía",H33)),21.94,IF(ISNUMBER(SEARCH("Leng.Music.Divers.Funcional",H33)),21.94,0))))))</f>
        <v>0</v>
      </c>
      <c r="AL33" s="321"/>
      <c r="AM33" s="322"/>
    </row>
    <row r="34" spans="2:57" x14ac:dyDescent="0.2">
      <c r="C34" s="29"/>
      <c r="D34" s="29"/>
      <c r="E34" s="29"/>
      <c r="F34" s="29"/>
      <c r="G34" s="34"/>
      <c r="H34" s="296" t="str">
        <f>Datos!C24</f>
        <v>- - -</v>
      </c>
      <c r="I34" s="296"/>
      <c r="J34" s="296"/>
      <c r="K34" s="296"/>
      <c r="L34" s="296"/>
      <c r="M34" s="296"/>
      <c r="N34" s="296"/>
      <c r="O34" s="296"/>
      <c r="P34" s="296"/>
      <c r="Q34" s="296"/>
      <c r="R34" s="310" t="s">
        <v>28</v>
      </c>
      <c r="S34" s="310"/>
      <c r="T34" s="310"/>
      <c r="U34" s="310"/>
      <c r="V34" s="310"/>
      <c r="W34" s="310"/>
      <c r="X34" s="310"/>
      <c r="Y34" s="310"/>
      <c r="Z34" s="19"/>
      <c r="AA34" s="324">
        <f>IF(H34&lt;&gt;"- - -",20.35,0)</f>
        <v>0</v>
      </c>
      <c r="AB34" s="324"/>
      <c r="AC34" s="324"/>
      <c r="AD34" s="324"/>
      <c r="AE34" s="324"/>
      <c r="AF34" s="29"/>
      <c r="AG34" s="29"/>
      <c r="AH34" s="29"/>
      <c r="AI34" s="29"/>
      <c r="AJ34" s="26"/>
      <c r="AK34" s="320">
        <f>IF(H34&lt;&gt;"- - -",20.35,0)</f>
        <v>0</v>
      </c>
      <c r="AL34" s="321"/>
      <c r="AM34" s="322"/>
    </row>
    <row r="35" spans="2:57" x14ac:dyDescent="0.2">
      <c r="C35" s="29"/>
      <c r="D35" s="29"/>
      <c r="E35" s="29"/>
      <c r="F35" s="29"/>
      <c r="G35" s="34"/>
      <c r="H35" s="296" t="str">
        <f>Datos!E24</f>
        <v>- - -</v>
      </c>
      <c r="I35" s="296"/>
      <c r="J35" s="296"/>
      <c r="K35" s="296"/>
      <c r="L35" s="296"/>
      <c r="M35" s="296"/>
      <c r="N35" s="296"/>
      <c r="O35" s="296"/>
      <c r="P35" s="296"/>
      <c r="Q35" s="296"/>
      <c r="R35" s="310" t="s">
        <v>28</v>
      </c>
      <c r="S35" s="310"/>
      <c r="T35" s="310"/>
      <c r="U35" s="310"/>
      <c r="V35" s="310"/>
      <c r="W35" s="310"/>
      <c r="X35" s="310"/>
      <c r="Y35" s="310"/>
      <c r="Z35" s="19"/>
      <c r="AA35" s="325">
        <f>IF(H35&lt;&gt;"- - -", 6.42,0)</f>
        <v>0</v>
      </c>
      <c r="AB35" s="325"/>
      <c r="AC35" s="325"/>
      <c r="AD35" s="325"/>
      <c r="AE35" s="325"/>
      <c r="AF35" s="29"/>
      <c r="AG35" s="29"/>
      <c r="AH35" s="29"/>
      <c r="AI35" s="29"/>
      <c r="AJ35" s="26"/>
    </row>
    <row r="36" spans="2:57" x14ac:dyDescent="0.2">
      <c r="C36" s="29"/>
      <c r="D36" s="29"/>
      <c r="E36" s="29"/>
      <c r="F36" s="29"/>
      <c r="G36" s="34"/>
      <c r="H36" s="296" t="str">
        <f>Datos!F24</f>
        <v>- - -</v>
      </c>
      <c r="I36" s="296"/>
      <c r="J36" s="296"/>
      <c r="K36" s="296"/>
      <c r="L36" s="296"/>
      <c r="M36" s="296"/>
      <c r="N36" s="296"/>
      <c r="O36" s="296"/>
      <c r="P36" s="296"/>
      <c r="Q36" s="296"/>
      <c r="R36" s="310" t="s">
        <v>28</v>
      </c>
      <c r="S36" s="310"/>
      <c r="T36" s="310"/>
      <c r="U36" s="310"/>
      <c r="V36" s="310"/>
      <c r="W36" s="310"/>
      <c r="X36" s="310"/>
      <c r="Y36" s="310"/>
      <c r="Z36" s="19"/>
      <c r="AA36" s="325">
        <f>IF(H36&lt;&gt;"- - -", 6.42,0)</f>
        <v>0</v>
      </c>
      <c r="AB36" s="325"/>
      <c r="AC36" s="325"/>
      <c r="AD36" s="325"/>
      <c r="AE36" s="325"/>
      <c r="AF36" s="29"/>
      <c r="AG36" s="29"/>
      <c r="AH36" s="29"/>
      <c r="AI36" s="29"/>
      <c r="AJ36" s="26"/>
    </row>
    <row r="37" spans="2:57" x14ac:dyDescent="0.2">
      <c r="C37" s="29"/>
      <c r="D37" s="29"/>
      <c r="E37" s="29"/>
      <c r="F37" s="29"/>
      <c r="G37" s="34"/>
      <c r="H37" s="296" t="str">
        <f>Datos!G24</f>
        <v>- - -</v>
      </c>
      <c r="I37" s="296"/>
      <c r="J37" s="296"/>
      <c r="K37" s="296"/>
      <c r="L37" s="296"/>
      <c r="M37" s="296"/>
      <c r="N37" s="296"/>
      <c r="O37" s="296"/>
      <c r="P37" s="296"/>
      <c r="Q37" s="296"/>
      <c r="R37" s="310" t="s">
        <v>28</v>
      </c>
      <c r="S37" s="310"/>
      <c r="T37" s="310"/>
      <c r="U37" s="310"/>
      <c r="V37" s="310"/>
      <c r="W37" s="310"/>
      <c r="X37" s="310"/>
      <c r="Y37" s="310"/>
      <c r="Z37" s="19"/>
      <c r="AA37" s="325">
        <f>IF(H37&lt;&gt;"- - -", 6.42,0)</f>
        <v>0</v>
      </c>
      <c r="AB37" s="325"/>
      <c r="AC37" s="325"/>
      <c r="AD37" s="325"/>
      <c r="AE37" s="325"/>
      <c r="AF37" s="29"/>
      <c r="AG37" s="29"/>
      <c r="AH37" s="29"/>
      <c r="AI37" s="29"/>
      <c r="AJ37" s="26"/>
      <c r="AK37" s="27"/>
      <c r="AL37" s="49"/>
      <c r="AM37" s="49"/>
      <c r="AN37" s="49"/>
      <c r="AO37" s="49"/>
      <c r="AP37" s="49"/>
    </row>
    <row r="38" spans="2:57" x14ac:dyDescent="0.2">
      <c r="C38" s="29"/>
      <c r="D38" s="29"/>
      <c r="E38" s="29"/>
      <c r="F38" s="29"/>
      <c r="G38" s="34"/>
      <c r="H38" s="296" t="str">
        <f>Datos!D24</f>
        <v>- - -</v>
      </c>
      <c r="I38" s="296"/>
      <c r="J38" s="296"/>
      <c r="K38" s="296"/>
      <c r="L38" s="296"/>
      <c r="M38" s="296"/>
      <c r="N38" s="296"/>
      <c r="O38" s="296"/>
      <c r="P38" s="296"/>
      <c r="Q38" s="296"/>
      <c r="R38" s="310" t="s">
        <v>28</v>
      </c>
      <c r="S38" s="310"/>
      <c r="T38" s="310"/>
      <c r="U38" s="310"/>
      <c r="V38" s="310"/>
      <c r="W38" s="310"/>
      <c r="X38" s="310"/>
      <c r="Y38" s="310"/>
      <c r="Z38" s="19"/>
      <c r="AA38" s="325">
        <f>IF(H38&lt;&gt;"- - -",20.35,0)</f>
        <v>0</v>
      </c>
      <c r="AB38" s="325"/>
      <c r="AC38" s="325"/>
      <c r="AD38" s="325"/>
      <c r="AE38" s="325"/>
      <c r="AF38" s="29"/>
      <c r="AG38" s="29"/>
      <c r="AH38" s="29"/>
      <c r="AI38" s="29"/>
      <c r="AJ38" s="26"/>
      <c r="AK38" s="27"/>
      <c r="AL38" s="50"/>
      <c r="AM38" s="50"/>
      <c r="AN38" s="50"/>
      <c r="AO38" s="50"/>
      <c r="AP38" s="50"/>
    </row>
    <row r="39" spans="2:57" ht="3.75" customHeight="1" x14ac:dyDescent="0.2">
      <c r="C39" s="29"/>
      <c r="D39" s="29"/>
      <c r="E39" s="35"/>
      <c r="F39" s="35"/>
      <c r="G39" s="35"/>
      <c r="H39" s="35"/>
      <c r="I39" s="35"/>
      <c r="J39" s="35"/>
      <c r="K39" s="29"/>
      <c r="L39" s="36"/>
      <c r="M39" s="36"/>
      <c r="N39" s="36"/>
      <c r="O39" s="36"/>
      <c r="P39" s="36"/>
      <c r="Q39" s="36"/>
      <c r="R39" s="89"/>
      <c r="S39" s="89"/>
      <c r="T39" s="89"/>
      <c r="U39" s="89"/>
      <c r="V39" s="89"/>
      <c r="W39" s="89"/>
      <c r="X39" s="89"/>
      <c r="Y39" s="37"/>
      <c r="Z39" s="37"/>
      <c r="AA39" s="37" t="s">
        <v>20</v>
      </c>
      <c r="AB39" s="37"/>
      <c r="AC39" s="37"/>
      <c r="AD39" s="97"/>
      <c r="AE39" s="19"/>
      <c r="AF39" s="97"/>
      <c r="AG39" s="97"/>
      <c r="AH39" s="88"/>
      <c r="AI39" s="29"/>
      <c r="AK39" s="27"/>
      <c r="AL39" s="48"/>
      <c r="AM39" s="48"/>
      <c r="AN39" s="48"/>
      <c r="AO39" s="48"/>
      <c r="AP39" s="48"/>
    </row>
    <row r="40" spans="2:57" x14ac:dyDescent="0.2">
      <c r="C40" s="29"/>
      <c r="D40" s="29"/>
      <c r="E40" s="20"/>
      <c r="F40" s="20"/>
      <c r="G40" s="20"/>
      <c r="H40" s="293" t="s">
        <v>15</v>
      </c>
      <c r="I40" s="293"/>
      <c r="J40" s="293"/>
      <c r="K40" s="293"/>
      <c r="L40" s="293"/>
      <c r="M40" s="293"/>
      <c r="N40" s="293"/>
      <c r="O40" s="293"/>
      <c r="P40" s="293"/>
      <c r="Q40" s="293"/>
      <c r="R40" s="342" t="s">
        <v>28</v>
      </c>
      <c r="S40" s="342"/>
      <c r="T40" s="342"/>
      <c r="U40" s="342"/>
      <c r="V40" s="342"/>
      <c r="W40" s="342"/>
      <c r="X40" s="342"/>
      <c r="Y40" s="342"/>
      <c r="Z40" s="38"/>
      <c r="AA40" s="310">
        <f>SUM(AA33:AE38)</f>
        <v>0</v>
      </c>
      <c r="AB40" s="310"/>
      <c r="AC40" s="310"/>
      <c r="AD40" s="310"/>
      <c r="AE40" s="310"/>
      <c r="AF40" s="88"/>
      <c r="AG40" s="88"/>
      <c r="AH40" s="88"/>
      <c r="AI40" s="147"/>
      <c r="AJ40" s="3"/>
      <c r="AK40" s="27"/>
      <c r="AL40" s="27"/>
      <c r="AM40" s="27"/>
      <c r="AN40" s="28"/>
      <c r="AO40" s="27"/>
      <c r="AP40" s="27"/>
    </row>
    <row r="41" spans="2:57" s="21" customFormat="1" ht="12.75" customHeight="1" thickBot="1" x14ac:dyDescent="0.25">
      <c r="C41" s="29"/>
      <c r="D41" s="29"/>
      <c r="E41" s="20"/>
      <c r="F41" s="20"/>
      <c r="G41" s="20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95"/>
      <c r="S41" s="95"/>
      <c r="T41" s="95"/>
      <c r="U41" s="95"/>
      <c r="V41" s="95"/>
      <c r="W41" s="95"/>
      <c r="X41" s="95"/>
      <c r="Y41" s="95"/>
      <c r="Z41" s="38"/>
      <c r="AA41" s="92"/>
      <c r="AB41" s="92"/>
      <c r="AC41" s="92"/>
      <c r="AD41" s="92"/>
      <c r="AE41" s="92"/>
      <c r="AF41" s="88"/>
      <c r="AG41" s="88"/>
      <c r="AH41" s="88"/>
      <c r="AI41" s="147"/>
      <c r="AJ41" s="3"/>
      <c r="AK41" s="27"/>
      <c r="AL41" s="27"/>
      <c r="AM41" s="27"/>
      <c r="AN41" s="28"/>
      <c r="AO41" s="27"/>
      <c r="AP41" s="27"/>
      <c r="BE41" s="4"/>
    </row>
    <row r="42" spans="2:57" ht="6" customHeight="1" thickTop="1" x14ac:dyDescent="0.2">
      <c r="C42" s="29"/>
      <c r="D42" s="29"/>
      <c r="E42" s="29"/>
      <c r="F42" s="90"/>
      <c r="G42" s="90"/>
      <c r="H42" s="90"/>
      <c r="I42" s="90"/>
      <c r="J42" s="90"/>
      <c r="K42" s="90"/>
      <c r="L42" s="30"/>
      <c r="M42" s="87"/>
      <c r="N42" s="87"/>
      <c r="O42" s="87"/>
      <c r="P42" s="87"/>
      <c r="Q42" s="87"/>
      <c r="R42" s="39"/>
      <c r="S42" s="39"/>
      <c r="T42" s="39"/>
      <c r="U42" s="40"/>
      <c r="V42" s="40"/>
      <c r="W42" s="40"/>
      <c r="X42" s="40"/>
      <c r="Y42" s="40"/>
      <c r="Z42" s="40"/>
      <c r="AA42" s="29"/>
      <c r="AB42" s="29"/>
      <c r="AC42" s="29"/>
      <c r="AD42" s="29"/>
      <c r="AE42" s="29"/>
      <c r="AF42" s="29"/>
      <c r="AG42" s="29"/>
      <c r="AH42" s="29"/>
      <c r="AI42" s="29"/>
      <c r="AK42" s="27"/>
      <c r="AL42" s="49"/>
      <c r="AM42" s="49"/>
      <c r="AN42" s="49"/>
      <c r="AO42" s="49"/>
      <c r="AP42" s="49"/>
      <c r="AR42" s="54"/>
      <c r="AS42" s="55"/>
      <c r="AT42" s="55"/>
      <c r="AU42" s="55"/>
      <c r="AV42" s="55"/>
      <c r="AW42" s="55"/>
      <c r="AX42" s="55"/>
      <c r="AY42" s="55"/>
      <c r="AZ42" s="55"/>
      <c r="BA42" s="55"/>
      <c r="BB42" s="56"/>
    </row>
    <row r="43" spans="2:57" x14ac:dyDescent="0.2">
      <c r="C43" s="29"/>
      <c r="D43" s="29"/>
      <c r="E43" s="20"/>
      <c r="F43" s="20"/>
      <c r="G43" s="20"/>
      <c r="H43" s="293" t="s">
        <v>7</v>
      </c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30"/>
      <c r="X43" s="30"/>
      <c r="Y43" s="30"/>
      <c r="Z43" s="30"/>
      <c r="AA43" s="30"/>
      <c r="AB43" s="30"/>
      <c r="AC43" s="30"/>
      <c r="AD43" s="30"/>
      <c r="AE43" s="30"/>
      <c r="AF43" s="87"/>
      <c r="AG43" s="87"/>
      <c r="AH43" s="87"/>
      <c r="AI43" s="87"/>
      <c r="AK43" s="51"/>
      <c r="AL43" s="51"/>
      <c r="AM43" s="51"/>
      <c r="AN43" s="51"/>
      <c r="AO43" s="51"/>
      <c r="AP43" s="27"/>
      <c r="AR43" s="57"/>
      <c r="AS43" s="326" t="s">
        <v>7</v>
      </c>
      <c r="AT43" s="326"/>
      <c r="AU43" s="326"/>
      <c r="AV43" s="326"/>
      <c r="AW43" s="326"/>
      <c r="AX43" s="58"/>
      <c r="AY43" s="58"/>
      <c r="AZ43" s="58"/>
      <c r="BA43" s="58"/>
      <c r="BB43" s="59"/>
    </row>
    <row r="44" spans="2:57" ht="5.25" customHeight="1" x14ac:dyDescent="0.2">
      <c r="C44" s="29"/>
      <c r="D44" s="29"/>
      <c r="E44" s="29"/>
      <c r="F44" s="29"/>
      <c r="G44" s="41"/>
      <c r="H44" s="2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29"/>
      <c r="AA44" s="310"/>
      <c r="AB44" s="310"/>
      <c r="AC44" s="310"/>
      <c r="AD44" s="310"/>
      <c r="AE44" s="310"/>
      <c r="AF44" s="29"/>
      <c r="AG44" s="29"/>
      <c r="AH44" s="29"/>
      <c r="AI44" s="29"/>
      <c r="AK44" s="52"/>
      <c r="AL44" s="53"/>
      <c r="AM44" s="53"/>
      <c r="AN44" s="52"/>
      <c r="AO44" s="53"/>
      <c r="AP44" s="27"/>
      <c r="AR44" s="60"/>
      <c r="AS44" s="58"/>
      <c r="AT44" s="61"/>
      <c r="AU44" s="61"/>
      <c r="AV44" s="61"/>
      <c r="AW44" s="61"/>
      <c r="AX44" s="311"/>
      <c r="AY44" s="311"/>
      <c r="AZ44" s="311"/>
      <c r="BA44" s="311"/>
      <c r="BB44" s="312"/>
    </row>
    <row r="45" spans="2:57" ht="12.75" customHeight="1" thickBot="1" x14ac:dyDescent="0.25">
      <c r="B45" s="5"/>
      <c r="C45" s="42"/>
      <c r="D45" s="42"/>
      <c r="E45" s="42"/>
      <c r="F45" s="42"/>
      <c r="G45" s="344" t="s">
        <v>30</v>
      </c>
      <c r="H45" s="344"/>
      <c r="I45" s="43" t="s">
        <v>8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2"/>
      <c r="AA45" s="334">
        <f>IF(AX45="SI",AA40*0.25,0)</f>
        <v>0</v>
      </c>
      <c r="AB45" s="334"/>
      <c r="AC45" s="334"/>
      <c r="AD45" s="334"/>
      <c r="AE45" s="334"/>
      <c r="AF45" s="6"/>
      <c r="AG45" s="6"/>
      <c r="AH45" s="6"/>
      <c r="AI45" s="6"/>
      <c r="AJ45" s="6"/>
      <c r="AR45" s="318" t="s">
        <v>30</v>
      </c>
      <c r="AS45" s="319"/>
      <c r="AT45" s="62" t="s">
        <v>8</v>
      </c>
      <c r="AU45" s="62"/>
      <c r="AV45" s="62"/>
      <c r="AW45" s="62"/>
      <c r="AX45" s="316" t="str">
        <f>Datos!F38</f>
        <v>NO.</v>
      </c>
      <c r="AY45" s="316"/>
      <c r="AZ45" s="316"/>
      <c r="BA45" s="316"/>
      <c r="BB45" s="317"/>
    </row>
    <row r="46" spans="2:57" ht="12.75" customHeight="1" thickTop="1" x14ac:dyDescent="0.2">
      <c r="B46" s="5"/>
      <c r="C46" s="44"/>
      <c r="D46" s="44"/>
      <c r="E46" s="44"/>
      <c r="F46" s="44"/>
      <c r="G46" s="344" t="s">
        <v>159</v>
      </c>
      <c r="H46" s="344"/>
      <c r="I46" s="43" t="s">
        <v>66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334">
        <f>IF(AX46="SI",AN47*0.25,0)</f>
        <v>0</v>
      </c>
      <c r="AB46" s="334"/>
      <c r="AC46" s="334"/>
      <c r="AD46" s="334"/>
      <c r="AE46" s="334"/>
      <c r="AF46" s="6"/>
      <c r="AG46" s="6"/>
      <c r="AH46" s="6"/>
      <c r="AI46" s="6"/>
      <c r="AJ46" s="6"/>
      <c r="AK46" s="4"/>
      <c r="AL46" s="313" t="s">
        <v>163</v>
      </c>
      <c r="AM46" s="314"/>
      <c r="AN46" s="314"/>
      <c r="AO46" s="314"/>
      <c r="AP46" s="315"/>
      <c r="AR46" s="318" t="s">
        <v>159</v>
      </c>
      <c r="AS46" s="319"/>
      <c r="AT46" s="62" t="s">
        <v>13</v>
      </c>
      <c r="AU46" s="62"/>
      <c r="AV46" s="62"/>
      <c r="AW46" s="62"/>
      <c r="AX46" s="316" t="str">
        <f>Datos!F39</f>
        <v>NO,</v>
      </c>
      <c r="AY46" s="316"/>
      <c r="AZ46" s="316"/>
      <c r="BA46" s="316"/>
      <c r="BB46" s="317"/>
    </row>
    <row r="47" spans="2:57" s="13" customFormat="1" ht="12.75" customHeight="1" x14ac:dyDescent="0.2">
      <c r="B47" s="5"/>
      <c r="C47" s="44"/>
      <c r="D47" s="44"/>
      <c r="E47" s="44"/>
      <c r="F47" s="44"/>
      <c r="G47" s="344" t="s">
        <v>160</v>
      </c>
      <c r="H47" s="344"/>
      <c r="I47" s="43" t="s">
        <v>67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334">
        <f>IF(AX47="SI",AN49*0.25,0)</f>
        <v>0</v>
      </c>
      <c r="AB47" s="334"/>
      <c r="AC47" s="334"/>
      <c r="AD47" s="334"/>
      <c r="AE47" s="334"/>
      <c r="AF47" s="6"/>
      <c r="AG47" s="6"/>
      <c r="AH47" s="6"/>
      <c r="AI47" s="6"/>
      <c r="AJ47" s="6"/>
      <c r="AK47" s="4"/>
      <c r="AL47" s="17"/>
      <c r="AM47" s="18"/>
      <c r="AN47" s="22">
        <f>SUM(AA35:AA38)</f>
        <v>0</v>
      </c>
      <c r="AO47" s="331" t="s">
        <v>83</v>
      </c>
      <c r="AP47" s="332"/>
      <c r="AR47" s="318" t="s">
        <v>160</v>
      </c>
      <c r="AS47" s="319"/>
      <c r="AT47" s="62" t="s">
        <v>14</v>
      </c>
      <c r="AU47" s="62"/>
      <c r="AV47" s="62"/>
      <c r="AW47" s="62"/>
      <c r="AX47" s="316" t="str">
        <f>Datos!F40</f>
        <v>NO;</v>
      </c>
      <c r="AY47" s="316"/>
      <c r="AZ47" s="316"/>
      <c r="BA47" s="316"/>
      <c r="BB47" s="317"/>
      <c r="BE47" s="4"/>
    </row>
    <row r="48" spans="2:57" ht="12.75" customHeight="1" x14ac:dyDescent="0.2">
      <c r="C48" s="29"/>
      <c r="D48" s="29"/>
      <c r="E48" s="29"/>
      <c r="F48" s="29"/>
      <c r="G48" s="298" t="s">
        <v>127</v>
      </c>
      <c r="H48" s="298"/>
      <c r="I48" s="33" t="s">
        <v>161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29"/>
      <c r="AA48" s="334" t="str">
        <f>IF(AX48="SI","SI","NO")</f>
        <v>NO</v>
      </c>
      <c r="AB48" s="334"/>
      <c r="AC48" s="334"/>
      <c r="AD48" s="334"/>
      <c r="AE48" s="334"/>
      <c r="AF48" s="6"/>
      <c r="AG48" s="6"/>
      <c r="AH48" s="6"/>
      <c r="AI48" s="6"/>
      <c r="AJ48" s="6"/>
      <c r="AK48" s="4"/>
      <c r="AL48" s="338" t="s">
        <v>164</v>
      </c>
      <c r="AM48" s="339"/>
      <c r="AN48" s="339"/>
      <c r="AO48" s="339"/>
      <c r="AP48" s="340"/>
      <c r="AR48" s="327" t="s">
        <v>127</v>
      </c>
      <c r="AS48" s="328"/>
      <c r="AT48" s="61" t="s">
        <v>161</v>
      </c>
      <c r="AU48" s="63"/>
      <c r="AV48" s="63"/>
      <c r="AW48" s="63"/>
      <c r="AX48" s="316" t="str">
        <f>Datos!F41</f>
        <v>NO·</v>
      </c>
      <c r="AY48" s="316"/>
      <c r="AZ48" s="316"/>
      <c r="BA48" s="316"/>
      <c r="BB48" s="317"/>
    </row>
    <row r="49" spans="2:57" s="21" customFormat="1" ht="12.75" customHeight="1" thickBot="1" x14ac:dyDescent="0.25">
      <c r="C49" s="29"/>
      <c r="D49" s="29"/>
      <c r="E49" s="29"/>
      <c r="F49" s="29"/>
      <c r="G49" s="96"/>
      <c r="H49" s="96"/>
      <c r="I49" s="33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29"/>
      <c r="AA49" s="94"/>
      <c r="AB49" s="94"/>
      <c r="AC49" s="94"/>
      <c r="AD49" s="94"/>
      <c r="AE49" s="94"/>
      <c r="AF49" s="6"/>
      <c r="AG49" s="6"/>
      <c r="AH49" s="6"/>
      <c r="AI49" s="6"/>
      <c r="AJ49" s="6"/>
      <c r="AK49" s="4"/>
      <c r="AL49" s="70"/>
      <c r="AM49" s="71"/>
      <c r="AN49" s="72">
        <f>SUM(AA35+AA37+AA38)</f>
        <v>0</v>
      </c>
      <c r="AO49" s="336" t="s">
        <v>82</v>
      </c>
      <c r="AP49" s="337"/>
      <c r="AR49" s="66"/>
      <c r="AS49" s="67"/>
      <c r="AT49" s="61"/>
      <c r="AU49" s="63"/>
      <c r="AV49" s="63"/>
      <c r="AW49" s="63"/>
      <c r="AX49" s="68"/>
      <c r="AY49" s="68"/>
      <c r="AZ49" s="68"/>
      <c r="BA49" s="68"/>
      <c r="BB49" s="69"/>
      <c r="BE49" s="4"/>
    </row>
    <row r="50" spans="2:57" ht="12.75" customHeight="1" thickTop="1" x14ac:dyDescent="0.25">
      <c r="B50" s="1"/>
      <c r="C50" s="45"/>
      <c r="D50" s="45"/>
      <c r="E50" s="20" t="s">
        <v>9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310" t="s">
        <v>21</v>
      </c>
      <c r="X50" s="335"/>
      <c r="Y50" s="335"/>
      <c r="Z50" s="33"/>
      <c r="AA50" s="310">
        <f>AA40-AA45-AA46-AA47</f>
        <v>0</v>
      </c>
      <c r="AB50" s="342"/>
      <c r="AC50" s="342"/>
      <c r="AD50" s="342"/>
      <c r="AE50" s="342"/>
      <c r="AF50" s="45"/>
      <c r="AG50" s="45"/>
      <c r="AH50" s="45"/>
      <c r="AI50" s="45"/>
      <c r="AJ50" s="1"/>
      <c r="AR50" s="167"/>
      <c r="AS50" s="58"/>
      <c r="AT50" s="302" t="s">
        <v>162</v>
      </c>
      <c r="AU50" s="303"/>
      <c r="AV50" s="303"/>
      <c r="AW50" s="303"/>
      <c r="AX50" s="306" t="str">
        <f>Datos!F43</f>
        <v>NO</v>
      </c>
      <c r="AY50" s="306"/>
      <c r="AZ50" s="306"/>
      <c r="BA50" s="306"/>
      <c r="BB50" s="307"/>
    </row>
    <row r="51" spans="2:57" s="21" customFormat="1" ht="12.75" customHeight="1" thickBot="1" x14ac:dyDescent="0.3">
      <c r="B51" s="1"/>
      <c r="C51" s="45"/>
      <c r="D51" s="45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92"/>
      <c r="X51" s="93"/>
      <c r="Y51" s="93"/>
      <c r="Z51" s="33"/>
      <c r="AA51" s="92"/>
      <c r="AB51" s="95"/>
      <c r="AC51" s="95"/>
      <c r="AD51" s="95"/>
      <c r="AE51" s="95"/>
      <c r="AF51" s="45"/>
      <c r="AG51" s="45"/>
      <c r="AH51" s="45"/>
      <c r="AI51" s="45"/>
      <c r="AJ51" s="1"/>
      <c r="AR51" s="168"/>
      <c r="AS51" s="169"/>
      <c r="AT51" s="304"/>
      <c r="AU51" s="305"/>
      <c r="AV51" s="305"/>
      <c r="AW51" s="305"/>
      <c r="AX51" s="308">
        <f>Datos!F44</f>
        <v>0</v>
      </c>
      <c r="AY51" s="308"/>
      <c r="AZ51" s="308"/>
      <c r="BA51" s="308"/>
      <c r="BB51" s="309"/>
      <c r="BE51" s="4"/>
    </row>
    <row r="52" spans="2:57" ht="12.75" customHeight="1" thickTop="1" x14ac:dyDescent="0.2">
      <c r="C52" s="29"/>
      <c r="D52" s="29"/>
      <c r="E52" s="297" t="s">
        <v>12</v>
      </c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0"/>
      <c r="X52" s="20"/>
      <c r="Y52" s="20"/>
      <c r="Z52" s="30"/>
      <c r="AA52" s="335">
        <f>(AA50*3)+AA30</f>
        <v>21.94</v>
      </c>
      <c r="AB52" s="299"/>
      <c r="AC52" s="299"/>
      <c r="AD52" s="299"/>
      <c r="AE52" s="299"/>
      <c r="AF52" s="30"/>
      <c r="AG52" s="30"/>
      <c r="AH52" s="30"/>
      <c r="AI52" s="30"/>
      <c r="AJ52" s="2"/>
      <c r="AL52" s="333"/>
      <c r="AM52" s="333"/>
      <c r="AN52" s="333"/>
      <c r="AO52" s="333"/>
    </row>
    <row r="53" spans="2:57" ht="12.75" customHeight="1" x14ac:dyDescent="0.2">
      <c r="B53" s="7"/>
      <c r="C53" s="46"/>
      <c r="D53" s="46"/>
      <c r="E53" s="345" t="s">
        <v>10</v>
      </c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89"/>
      <c r="V53" s="89"/>
      <c r="W53" s="89"/>
      <c r="X53" s="89"/>
      <c r="Y53" s="89"/>
      <c r="Z53" s="89"/>
      <c r="AA53" s="335">
        <f>(AA50*3)</f>
        <v>0</v>
      </c>
      <c r="AB53" s="299"/>
      <c r="AC53" s="299"/>
      <c r="AD53" s="299"/>
      <c r="AE53" s="299"/>
      <c r="AF53" s="30"/>
      <c r="AG53" s="47"/>
      <c r="AH53" s="47"/>
      <c r="AI53" s="47"/>
      <c r="AJ53" s="9"/>
      <c r="AL53" s="27"/>
      <c r="AM53" s="27"/>
      <c r="AN53" s="28"/>
      <c r="AO53" s="27"/>
    </row>
    <row r="54" spans="2:57" ht="12.75" customHeight="1" x14ac:dyDescent="0.2">
      <c r="C54" s="29"/>
      <c r="D54" s="29"/>
      <c r="E54" s="297" t="s">
        <v>11</v>
      </c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89"/>
      <c r="V54" s="89"/>
      <c r="W54" s="89"/>
      <c r="X54" s="89"/>
      <c r="Y54" s="89"/>
      <c r="Z54" s="89"/>
      <c r="AA54" s="335">
        <f>(AA50*3)</f>
        <v>0</v>
      </c>
      <c r="AB54" s="299"/>
      <c r="AC54" s="299"/>
      <c r="AD54" s="299"/>
      <c r="AE54" s="299"/>
      <c r="AF54" s="89"/>
      <c r="AG54" s="89"/>
      <c r="AH54" s="89"/>
      <c r="AI54" s="29"/>
      <c r="AL54" s="27"/>
      <c r="AM54" s="27"/>
      <c r="AN54" s="27"/>
      <c r="AO54" s="27"/>
      <c r="AP54" s="13"/>
      <c r="AQ54" s="13"/>
    </row>
    <row r="55" spans="2:57" ht="6" customHeight="1" x14ac:dyDescent="0.2">
      <c r="C55" s="29"/>
      <c r="D55" s="2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29"/>
      <c r="AL55" s="333"/>
      <c r="AM55" s="341"/>
      <c r="AN55" s="341"/>
      <c r="AO55" s="341"/>
    </row>
    <row r="56" spans="2:57" s="160" customFormat="1" ht="6" customHeight="1" x14ac:dyDescent="0.2">
      <c r="C56" s="29"/>
      <c r="D56" s="2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29"/>
      <c r="AL56" s="158"/>
      <c r="AM56" s="159"/>
      <c r="AN56" s="159"/>
      <c r="AO56" s="159"/>
      <c r="BE56" s="4"/>
    </row>
    <row r="57" spans="2:57" ht="12.75" customHeight="1" x14ac:dyDescent="0.2">
      <c r="B57" s="11"/>
      <c r="C57" s="89"/>
      <c r="D57" s="89"/>
      <c r="E57" s="170" t="s">
        <v>165</v>
      </c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1"/>
      <c r="AA57" s="346" t="str">
        <f>IF(AX50="SI",AA53*3*0.8+AA30,"NO")</f>
        <v>NO</v>
      </c>
      <c r="AB57" s="347"/>
      <c r="AC57" s="347"/>
      <c r="AD57" s="347"/>
      <c r="AE57" s="347"/>
      <c r="AF57" s="89"/>
      <c r="AG57" s="89"/>
      <c r="AH57" s="89"/>
      <c r="AI57" s="89"/>
      <c r="AJ57" s="11"/>
      <c r="AL57" s="330"/>
      <c r="AM57" s="330"/>
      <c r="AN57" s="330"/>
      <c r="AO57" s="330"/>
    </row>
    <row r="58" spans="2:57" ht="12.75" customHeight="1" x14ac:dyDescent="0.2">
      <c r="B58" s="10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10"/>
      <c r="AL58" s="27"/>
      <c r="AM58" s="27"/>
      <c r="AN58" s="28"/>
      <c r="AO58" s="27"/>
    </row>
    <row r="59" spans="2:57" s="160" customFormat="1" ht="12.75" customHeight="1" x14ac:dyDescent="0.2">
      <c r="B59" s="10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10"/>
      <c r="AL59" s="27"/>
      <c r="AM59" s="27"/>
      <c r="AN59" s="28"/>
      <c r="AO59" s="27"/>
      <c r="BE59" s="4"/>
    </row>
    <row r="60" spans="2:57" ht="12.75" customHeight="1" x14ac:dyDescent="0.2">
      <c r="B60" s="8"/>
      <c r="C60" s="91"/>
      <c r="D60" s="91"/>
      <c r="E60" s="329" t="s">
        <v>78</v>
      </c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29"/>
      <c r="Z60" s="351" t="s">
        <v>29</v>
      </c>
      <c r="AA60" s="351"/>
      <c r="AB60" s="351"/>
      <c r="AC60" s="351"/>
      <c r="AD60" s="351"/>
      <c r="AE60" s="351"/>
      <c r="AF60" s="351"/>
      <c r="AG60" s="351"/>
      <c r="AH60" s="351"/>
      <c r="AI60" s="91"/>
      <c r="AJ60" s="8"/>
    </row>
    <row r="61" spans="2:57" ht="12.75" customHeight="1" x14ac:dyDescent="0.2">
      <c r="C61" s="29"/>
      <c r="D61" s="29"/>
      <c r="E61" s="343" t="str">
        <f>Datos!E45</f>
        <v>INDICAR NOMBRE Y APELLIDOS TITULAR DE LA CUENTA BANCARIA</v>
      </c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29"/>
      <c r="Z61" s="29"/>
      <c r="AA61" s="29"/>
      <c r="AB61" s="29"/>
      <c r="AC61" s="29"/>
      <c r="AD61" s="29"/>
      <c r="AE61" s="29"/>
      <c r="AF61" s="29"/>
      <c r="AG61" s="47"/>
      <c r="AH61" s="47"/>
      <c r="AI61" s="47"/>
      <c r="AJ61" s="9"/>
    </row>
    <row r="62" spans="2:57" ht="12.75" customHeight="1" x14ac:dyDescent="0.2">
      <c r="C62" s="29"/>
      <c r="D62" s="29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2:57" ht="12.75" customHeight="1" x14ac:dyDescent="0.2">
      <c r="C63" s="29"/>
      <c r="D63" s="29"/>
      <c r="E63" s="29"/>
      <c r="F63" s="89"/>
      <c r="G63" s="89"/>
      <c r="H63" s="89"/>
      <c r="I63" s="89"/>
      <c r="J63" s="89"/>
      <c r="K63" s="89"/>
      <c r="L63" s="87"/>
      <c r="M63" s="89"/>
      <c r="N63" s="89"/>
      <c r="O63" s="89"/>
      <c r="P63" s="89"/>
      <c r="Q63" s="89"/>
      <c r="R63" s="87"/>
      <c r="S63" s="87"/>
      <c r="T63" s="87"/>
      <c r="U63" s="29"/>
      <c r="V63" s="29"/>
      <c r="W63" s="29"/>
      <c r="X63" s="29"/>
      <c r="Y63" s="34"/>
      <c r="Z63" s="34"/>
      <c r="AA63" s="34"/>
      <c r="AB63" s="34"/>
      <c r="AC63" s="34"/>
      <c r="AD63" s="34"/>
      <c r="AE63" s="30"/>
      <c r="AF63" s="30"/>
      <c r="AG63" s="30"/>
      <c r="AH63" s="30"/>
      <c r="AI63" s="47"/>
      <c r="AJ63" s="9"/>
    </row>
    <row r="64" spans="2:57" ht="12.75" customHeight="1" x14ac:dyDescent="0.2">
      <c r="C64" s="29"/>
      <c r="D64" s="35"/>
      <c r="E64" s="329" t="s">
        <v>79</v>
      </c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29"/>
      <c r="Z64" s="29"/>
      <c r="AA64" s="29"/>
      <c r="AB64" s="29"/>
      <c r="AC64" s="29"/>
      <c r="AD64" s="29"/>
      <c r="AE64" s="33"/>
      <c r="AF64" s="30"/>
      <c r="AG64" s="30"/>
      <c r="AH64" s="30"/>
      <c r="AI64" s="30"/>
      <c r="AJ64" s="14"/>
    </row>
    <row r="65" spans="2:57" ht="12.75" customHeight="1" x14ac:dyDescent="0.2">
      <c r="C65" s="29"/>
      <c r="D65" s="29"/>
      <c r="E65" s="350" t="str">
        <f>Datos!E48</f>
        <v>IBAN Y LOS 20 DÍGITOS DE LA CUENTA BANCARIA</v>
      </c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350"/>
      <c r="W65" s="350"/>
      <c r="X65" s="350"/>
      <c r="Y65" s="30"/>
      <c r="Z65" s="30"/>
      <c r="AA65" s="30"/>
      <c r="AB65" s="30"/>
      <c r="AC65" s="30"/>
      <c r="AD65" s="30"/>
      <c r="AE65" s="30"/>
      <c r="AF65" s="30"/>
      <c r="AG65" s="29"/>
      <c r="AH65" s="29"/>
      <c r="AI65" s="29"/>
    </row>
    <row r="66" spans="2:57" ht="12.75" customHeight="1" x14ac:dyDescent="0.2">
      <c r="C66" s="29"/>
      <c r="D66" s="29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2:57" s="21" customFormat="1" ht="12.75" customHeight="1" x14ac:dyDescent="0.2">
      <c r="C67" s="29"/>
      <c r="D67" s="29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BE67" s="4"/>
    </row>
    <row r="68" spans="2:57" x14ac:dyDescent="0.2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 t="s">
        <v>121</v>
      </c>
      <c r="AA68" s="29"/>
      <c r="AB68" s="29"/>
      <c r="AC68" s="29"/>
      <c r="AD68" s="29"/>
      <c r="AE68" s="349">
        <f>Datos!E18</f>
        <v>0</v>
      </c>
      <c r="AF68" s="349"/>
      <c r="AG68" s="349"/>
      <c r="AH68" s="349"/>
      <c r="AI68" s="349"/>
    </row>
    <row r="69" spans="2:57" x14ac:dyDescent="0.2">
      <c r="C69" s="29"/>
      <c r="D69" s="14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2:57" s="160" customFormat="1" x14ac:dyDescent="0.2">
      <c r="C70" s="29"/>
      <c r="D70" s="14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BE70" s="4"/>
    </row>
    <row r="71" spans="2:57" ht="13.5" thickBot="1" x14ac:dyDescent="0.25"/>
    <row r="72" spans="2:57" ht="14.25" thickTop="1" thickBot="1" x14ac:dyDescent="0.25"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</row>
    <row r="73" spans="2:57" ht="13.5" thickTop="1" x14ac:dyDescent="0.2"/>
  </sheetData>
  <sheetProtection sheet="1" objects="1" scenarios="1" selectLockedCells="1" selectUnlockedCells="1"/>
  <mergeCells count="98">
    <mergeCell ref="AA57:AE57"/>
    <mergeCell ref="C5:AI5"/>
    <mergeCell ref="H22:U22"/>
    <mergeCell ref="AE68:AI68"/>
    <mergeCell ref="C25:G25"/>
    <mergeCell ref="H25:K25"/>
    <mergeCell ref="M25:Q25"/>
    <mergeCell ref="R25:U25"/>
    <mergeCell ref="X25:AI25"/>
    <mergeCell ref="W50:Y50"/>
    <mergeCell ref="R33:Y33"/>
    <mergeCell ref="C26:M26"/>
    <mergeCell ref="C24:F24"/>
    <mergeCell ref="E64:X64"/>
    <mergeCell ref="E65:X66"/>
    <mergeCell ref="Z60:AH60"/>
    <mergeCell ref="E61:X62"/>
    <mergeCell ref="E60:X60"/>
    <mergeCell ref="E54:T54"/>
    <mergeCell ref="G46:H46"/>
    <mergeCell ref="H35:Q35"/>
    <mergeCell ref="H43:V43"/>
    <mergeCell ref="R36:Y36"/>
    <mergeCell ref="R37:Y37"/>
    <mergeCell ref="R38:Y38"/>
    <mergeCell ref="E53:T53"/>
    <mergeCell ref="G45:H45"/>
    <mergeCell ref="E52:V52"/>
    <mergeCell ref="R40:Y40"/>
    <mergeCell ref="G47:H47"/>
    <mergeCell ref="G48:H48"/>
    <mergeCell ref="H40:Q40"/>
    <mergeCell ref="G24:X24"/>
    <mergeCell ref="AL57:AO57"/>
    <mergeCell ref="AO47:AP47"/>
    <mergeCell ref="AL52:AO52"/>
    <mergeCell ref="AA45:AE45"/>
    <mergeCell ref="AA52:AE52"/>
    <mergeCell ref="AO49:AP49"/>
    <mergeCell ref="AL48:AP48"/>
    <mergeCell ref="AL55:AO55"/>
    <mergeCell ref="AA54:AE54"/>
    <mergeCell ref="AA50:AE50"/>
    <mergeCell ref="AA47:AE47"/>
    <mergeCell ref="AA48:AE48"/>
    <mergeCell ref="AA53:AE53"/>
    <mergeCell ref="AA46:AE46"/>
    <mergeCell ref="AA38:AE38"/>
    <mergeCell ref="G28:AF28"/>
    <mergeCell ref="H38:Q38"/>
    <mergeCell ref="H37:Q37"/>
    <mergeCell ref="H36:Q36"/>
    <mergeCell ref="H33:Q33"/>
    <mergeCell ref="H32:Q32"/>
    <mergeCell ref="R34:Y34"/>
    <mergeCell ref="H34:Q34"/>
    <mergeCell ref="R35:Y35"/>
    <mergeCell ref="AA32:AE32"/>
    <mergeCell ref="AA33:AE33"/>
    <mergeCell ref="AR48:AS48"/>
    <mergeCell ref="AR47:AS47"/>
    <mergeCell ref="AX47:BB47"/>
    <mergeCell ref="AX48:BB48"/>
    <mergeCell ref="AA36:AE36"/>
    <mergeCell ref="AA37:AE37"/>
    <mergeCell ref="AA40:AE40"/>
    <mergeCell ref="AT50:AW51"/>
    <mergeCell ref="AX50:BB51"/>
    <mergeCell ref="AA44:AE44"/>
    <mergeCell ref="C22:G22"/>
    <mergeCell ref="AX44:BB44"/>
    <mergeCell ref="AL46:AP46"/>
    <mergeCell ref="AX45:BB45"/>
    <mergeCell ref="AR46:AS46"/>
    <mergeCell ref="AX46:BB46"/>
    <mergeCell ref="AR45:AS45"/>
    <mergeCell ref="AK33:AM33"/>
    <mergeCell ref="AA30:AE30"/>
    <mergeCell ref="AA34:AE34"/>
    <mergeCell ref="AA35:AE35"/>
    <mergeCell ref="AS43:AW43"/>
    <mergeCell ref="AK34:AM34"/>
    <mergeCell ref="Y24:AD24"/>
    <mergeCell ref="AE24:AI24"/>
    <mergeCell ref="AF18:AG18"/>
    <mergeCell ref="O26:Z26"/>
    <mergeCell ref="U18:AE18"/>
    <mergeCell ref="W23:AI23"/>
    <mergeCell ref="W22:AB22"/>
    <mergeCell ref="AC22:AI22"/>
    <mergeCell ref="AA21:AE21"/>
    <mergeCell ref="J21:X21"/>
    <mergeCell ref="F19:P19"/>
    <mergeCell ref="J23:U23"/>
    <mergeCell ref="F23:I23"/>
    <mergeCell ref="C21:I21"/>
    <mergeCell ref="C23:E23"/>
    <mergeCell ref="AF21:AI21"/>
  </mergeCells>
  <conditionalFormatting sqref="H33">
    <cfRule type="containsText" dxfId="17" priority="33" operator="containsText" text="1ª Asignatura">
      <formula>NOT(ISERROR(SEARCH("1ª Asignatura",H33)))</formula>
    </cfRule>
  </conditionalFormatting>
  <conditionalFormatting sqref="H34:Q34">
    <cfRule type="containsText" dxfId="16" priority="32" operator="containsText" text="3ª Asignatura">
      <formula>NOT(ISERROR(SEARCH("3ª Asignatura",H34)))</formula>
    </cfRule>
  </conditionalFormatting>
  <conditionalFormatting sqref="H35:Q35">
    <cfRule type="containsText" dxfId="15" priority="31" operator="containsText" text="2ª Asignatura">
      <formula>NOT(ISERROR(SEARCH("2ª Asignatura",H35)))</formula>
    </cfRule>
  </conditionalFormatting>
  <conditionalFormatting sqref="H36:Q36">
    <cfRule type="containsText" dxfId="14" priority="29" operator="containsText" text="4ª Asignatura">
      <formula>NOT(ISERROR(SEARCH("4ª Asignatura",H36)))</formula>
    </cfRule>
    <cfRule type="containsText" priority="30" operator="containsText" text="4ª Asignatura">
      <formula>NOT(ISERROR(SEARCH("4ª Asignatura",H36)))</formula>
    </cfRule>
  </conditionalFormatting>
  <conditionalFormatting sqref="H37:Q37">
    <cfRule type="containsText" dxfId="13" priority="28" operator="containsText" text="5ª Asignatura">
      <formula>NOT(ISERROR(SEARCH("5ª Asignatura",H37)))</formula>
    </cfRule>
  </conditionalFormatting>
  <conditionalFormatting sqref="H38:Q38">
    <cfRule type="containsText" dxfId="12" priority="27" operator="containsText" text="6ª Asignatura">
      <formula>NOT(ISERROR(SEARCH("6ª Asignatura",H38)))</formula>
    </cfRule>
  </conditionalFormatting>
  <conditionalFormatting sqref="AE39">
    <cfRule type="containsText" dxfId="11" priority="26" operator="containsText" text="€">
      <formula>NOT(ISERROR(SEARCH("€",AE39)))</formula>
    </cfRule>
  </conditionalFormatting>
  <conditionalFormatting sqref="AK43:AO43">
    <cfRule type="cellIs" dxfId="10" priority="20" operator="equal">
      <formula>"Comprobar Suma de Asignaturas"</formula>
    </cfRule>
    <cfRule type="cellIs" dxfId="9" priority="21" operator="equal">
      <formula>"Comprobar Importe Asignaturas"</formula>
    </cfRule>
    <cfRule type="cellIs" dxfId="8" priority="22" operator="equal">
      <formula>"Matrícula Correcta"</formula>
    </cfRule>
    <cfRule type="cellIs" dxfId="7" priority="23" operator="equal">
      <formula>"Comprobar Importe Asignaturas"</formula>
    </cfRule>
    <cfRule type="cellIs" dxfId="6" priority="24" operator="equal">
      <formula>"Comprobar Importe Asign."</formula>
    </cfRule>
  </conditionalFormatting>
  <conditionalFormatting sqref="X25:AI25 O26 AB26:AI26 W23:AI23 AC22:AI22 G24 J21:X21 H22:U22 F23:I23 H25:K25 R25:U25 AE24:AI24 AA33:AE38">
    <cfRule type="cellIs" dxfId="5" priority="16" operator="equal">
      <formula>0</formula>
    </cfRule>
  </conditionalFormatting>
  <conditionalFormatting sqref="AF21:AI21">
    <cfRule type="cellIs" dxfId="4" priority="13" operator="equal">
      <formula>0</formula>
    </cfRule>
    <cfRule type="containsText" dxfId="3" priority="15" operator="containsText" text="1900">
      <formula>NOT(ISERROR(SEARCH("1900",AF21)))</formula>
    </cfRule>
  </conditionalFormatting>
  <conditionalFormatting sqref="E61:X62">
    <cfRule type="containsText" dxfId="2" priority="9" operator="containsText" text="NOMBRE Y APELLIDOS TITULAR DE LA CUENTA BANCARIA">
      <formula>NOT(ISERROR(SEARCH("NOMBRE Y APELLIDOS TITULAR DE LA CUENTA BANCARIA",E61)))</formula>
    </cfRule>
  </conditionalFormatting>
  <conditionalFormatting sqref="AE68:AI68">
    <cfRule type="cellIs" dxfId="1" priority="2" operator="equal">
      <formula>0</formula>
    </cfRule>
  </conditionalFormatting>
  <conditionalFormatting sqref="E65:X66">
    <cfRule type="containsText" dxfId="0" priority="1" operator="containsText" text="DÍGITOS">
      <formula>NOT(ISERROR(SEARCH("DÍGITOS",E65)))</formula>
    </cfRule>
  </conditionalFormatting>
  <pageMargins left="0.51181102362204722" right="0.51181102362204722" top="0.74803149606299213" bottom="0.46" header="0.31496062992125984" footer="0.31496062992125984"/>
  <pageSetup paperSize="9" orientation="portrait" horizontalDpi="300" verticalDpi="300" r:id="rId1"/>
  <ignoredErrors>
    <ignoredError sqref="AA55:AE55 AB52:AE52 AB50:AE50 AB53:AE53 AB54:AE54" evalError="1"/>
    <ignoredError sqref="AB34:AE34 AB33:AE33 AB36:AE36 AB37:AE3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E8"/>
  <sheetViews>
    <sheetView showGridLines="0" showRowColHeaders="0" workbookViewId="0">
      <pane ySplit="2" topLeftCell="A3" activePane="bottomLeft" state="frozen"/>
      <selection pane="bottomLeft" activeCell="C1" sqref="C1"/>
    </sheetView>
  </sheetViews>
  <sheetFormatPr baseColWidth="10" defaultRowHeight="12.75" x14ac:dyDescent="0.2"/>
  <cols>
    <col min="1" max="1" width="5.5703125" style="155" customWidth="1"/>
    <col min="2" max="2" width="3.28515625" style="155" customWidth="1"/>
    <col min="3" max="3" width="71" style="155" customWidth="1"/>
    <col min="4" max="6" width="11.42578125" style="155"/>
    <col min="7" max="10" width="11.42578125" style="155" customWidth="1"/>
    <col min="11" max="16384" width="11.42578125" style="155"/>
  </cols>
  <sheetData>
    <row r="2" spans="1:5" ht="18" customHeight="1" x14ac:dyDescent="0.2"/>
    <row r="3" spans="1:5" ht="12.75" customHeight="1" thickBot="1" x14ac:dyDescent="0.25"/>
    <row r="4" spans="1:5" ht="33.75" customHeight="1" thickTop="1" thickBot="1" x14ac:dyDescent="0.25">
      <c r="A4" s="99"/>
      <c r="C4" s="216" t="s">
        <v>137</v>
      </c>
    </row>
    <row r="5" spans="1:5" ht="12.75" customHeight="1" thickTop="1" thickBot="1" x14ac:dyDescent="0.25"/>
    <row r="6" spans="1:5" ht="218.25" customHeight="1" thickTop="1" thickBot="1" x14ac:dyDescent="0.25">
      <c r="C6" s="215" t="s">
        <v>138</v>
      </c>
      <c r="E6" s="156"/>
    </row>
    <row r="7" spans="1:5" ht="17.25" customHeight="1" thickTop="1" thickBot="1" x14ac:dyDescent="0.25">
      <c r="B7" s="217"/>
      <c r="C7" s="192"/>
    </row>
    <row r="8" spans="1:5" ht="13.5" thickTop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Prot.Datos</vt:lpstr>
      <vt:lpstr>Instrucciones</vt:lpstr>
      <vt:lpstr>Precios</vt:lpstr>
      <vt:lpstr>Datos</vt:lpstr>
      <vt:lpstr>Matrícula</vt:lpstr>
      <vt:lpstr>Fam.Numerosa</vt:lpstr>
      <vt:lpstr>Instrucciones!Área_de_impresión</vt:lpstr>
      <vt:lpstr>Matrícula!Área_de_impresión</vt:lpstr>
      <vt:lpstr>Precios!Área_de_impresión</vt:lpstr>
    </vt:vector>
  </TitlesOfParts>
  <Company>ESCUELA MUNICIPAL DE MÚSICA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LA RODA</dc:creator>
  <cp:lastModifiedBy>Ángel Nieves Muñoz</cp:lastModifiedBy>
  <cp:lastPrinted>2025-04-04T15:51:55Z</cp:lastPrinted>
  <dcterms:created xsi:type="dcterms:W3CDTF">2001-05-10T14:45:28Z</dcterms:created>
  <dcterms:modified xsi:type="dcterms:W3CDTF">2026-04-20T18:04:14Z</dcterms:modified>
</cp:coreProperties>
</file>